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20" windowWidth="16044" windowHeight="9468" activeTab="0"/>
  </bookViews>
  <sheets>
    <sheet name="Step 1 - Paste from .ecu" sheetId="1" r:id="rId1"/>
    <sheet name="Step 2 - Modify here" sheetId="2" r:id="rId2"/>
    <sheet name="Step 3 - Paste to new txt file" sheetId="3" r:id="rId3"/>
    <sheet name="Arrays and notes" sheetId="4" r:id="rId4"/>
    <sheet name="Stripped data from Step 1" sheetId="5" r:id="rId5"/>
  </sheets>
  <definedNames/>
  <calcPr fullCalcOnLoad="1"/>
</workbook>
</file>

<file path=xl/sharedStrings.xml><?xml version="1.0" encoding="utf-8"?>
<sst xmlns="http://schemas.openxmlformats.org/spreadsheetml/2006/main" count="59" uniqueCount="59">
  <si>
    <t>When you highlight the text in the ecu file, only highlight to the last number in the array, not the following space as well.</t>
  </si>
  <si>
    <t>This sheet "converts" the indivdual cells from Step 2 back to lines of text.</t>
  </si>
  <si>
    <t>Then move to Step 2</t>
  </si>
  <si>
    <t xml:space="preserve">Modify individual cells here.  If you stuff up an entry, just copy any cell that you have not modified, </t>
  </si>
  <si>
    <t>Now go to step 3 to get your modified array that is in the same format as the ECUcontroller text</t>
  </si>
  <si>
    <t>then paste it to the stuffed cell and it will go back to the original value from the step 1 sheet.</t>
  </si>
  <si>
    <t>NOTE - the paste special UNFORMATTED text is really important</t>
  </si>
  <si>
    <t xml:space="preserve">Highlight the map array text lines in the XYZ.ecu file, then ctrl C to copy or select edit copy from the menu.  </t>
  </si>
  <si>
    <r>
      <t xml:space="preserve">then Edit paste special </t>
    </r>
    <r>
      <rPr>
        <sz val="10"/>
        <color indexed="10"/>
        <rFont val="Arial"/>
        <family val="2"/>
      </rPr>
      <t>unformatted text</t>
    </r>
    <r>
      <rPr>
        <sz val="10"/>
        <rFont val="Arial"/>
        <family val="0"/>
      </rPr>
      <t>.</t>
    </r>
  </si>
  <si>
    <t>Even if you forget, just "undo" the paste, then paste it correctly.</t>
  </si>
  <si>
    <t>This is all the data from step 1 put into cells for each map point - NEVER TYPE ANYTHING HERE  I have protected these cells</t>
  </si>
  <si>
    <t>REMEMBER</t>
  </si>
  <si>
    <t>Save the new ecu file with a different name</t>
  </si>
  <si>
    <t>so you can load the previous one if you stuff up!</t>
  </si>
  <si>
    <t>Click on orange cell below and press ctrl V to paste or use the menu by edit paste</t>
  </si>
  <si>
    <t>TIP</t>
  </si>
  <si>
    <t>called arrays and notes.  Put in date, ecu file name, what you are going to try or whatever you want.</t>
  </si>
  <si>
    <t>When you copy and paste it, the paste MUST be done by Edit, Paste Special, values</t>
  </si>
  <si>
    <t>Then you can do the same with your modified array</t>
  </si>
  <si>
    <t>Just click on the orange cell, copy it, then highlight the whole array and paste it.</t>
  </si>
  <si>
    <t>Similarly, you can copy the cells from Step 3, so you have a the amendments that can be pasted if required</t>
  </si>
  <si>
    <t xml:space="preserve">Even more records.  When you are using the ECUcontroller program, you can press the "Prnt Scrn" key on your </t>
  </si>
  <si>
    <t>keyboard, the go to the Arrays and notes page and pres Ctrl V or edit paste.</t>
  </si>
  <si>
    <t>This is a copy of your computer screen.  You can then crop the image to keep the bit of the image that you want.</t>
  </si>
  <si>
    <t>If you want to be really fastidious, you can also copy &amp; paste the original array from the above into the sheet</t>
  </si>
  <si>
    <t>You can even copy the cells from the orange cell down in from Step 1 to have an original you can paste back to an ecu file.</t>
  </si>
  <si>
    <t>Highlight the orange cells, then ctrl c or edit copy to copy your new data, then go to the XYZ.ecu file to paste your new values</t>
  </si>
  <si>
    <t>NOTE - THIS IS REALLY IMPORTANT FOR THE NEXT TIME YOU EDIT</t>
  </si>
  <si>
    <t>Once you have manually entered data, you have overwritten the formula in the cell(s)</t>
  </si>
  <si>
    <t>You can use this with any of the arrays.</t>
  </si>
  <si>
    <t>This means next time you use this workbook, this sheet it will not pick those cells.</t>
  </si>
  <si>
    <t>RPM         500  1100  1500  1801  2000  2302  2601  2900  3360  3654  4045  4655  5353  6157  7082  8143</t>
  </si>
  <si>
    <t>Cylsof</t>
  </si>
  <si>
    <t>Normal</t>
  </si>
  <si>
    <t>Flags</t>
  </si>
  <si>
    <t>SpkAdv 14 11.02 12.42 13.36 19.45 22.03 23.44 25.31 27.19 27.42 32.81 34.45 36.56 36.56 36.56 35.16 35.16</t>
  </si>
  <si>
    <t>SpkAdv 13 11.02 12.42 13.36 19.45 22.50 23.67 25.55 27.42 27.89 29.06 34.45 36.56 36.56 36.56 35.16 35.16</t>
  </si>
  <si>
    <t>SpkAdv 12 11.02 12.42 13.36 19.45 23.44 24.38 25.78 27.66 29.06 29.06 34.45 36.56 36.56 36.56 35.16 35.16</t>
  </si>
  <si>
    <t>SpkAdv 11 11.02 12.42 13.36 19.45 23.44 24.61 26.25 28.13 30.00 30.47 34.45 36.56 36.56 36.56 35.16 35.16</t>
  </si>
  <si>
    <t>SpkAdv 10 11.02 12.42 13.36 19.45 23.44 24.38 26.48 28.59 30.47 30.70 34.45 36.56 36.56 36.56 36.56 35.16</t>
  </si>
  <si>
    <t>SpkAdv 09 11.02 12.42 13.36 19.45 23.44 25.31 27.42 29.06 31.64 32.81 34.45 36.56 37.27 37.50 37.50 37.50</t>
  </si>
  <si>
    <t>SpkAdv 08 11.02 12.42 13.36 19.45 23.44 25.31 27.42 29.06 32.58 34.45 35.86 37.73 39.61 39.84 39.84 39.84</t>
  </si>
  <si>
    <t>SpkAdv 07 11.02 11.02 13.36 19.45 23.44 25.31 28.83 29.06 32.81 34.69 36.33 39.14 40.31 41.02 41.02 41.02</t>
  </si>
  <si>
    <t>SpkAdv 06 11.02  9.84 13.36 19.45 23.44 25.31 28.83 31.64 33.28 35.86 38.91 40.78 41.72 42.66 42.66 42.66</t>
  </si>
  <si>
    <t>SpkAdv 05 11.02  9.61 13.36 19.45 23.44 25.31 28.83 31.64 34.22 37.73 40.78 42.42 43.59 44.06 44.06 44.06</t>
  </si>
  <si>
    <t>SpkAdv 04 11.02  9.38 13.36 19.45 23.44 25.31 28.83 31.64 34.22 37.73 40.78 42.42 43.59 44.06 44.06 44.06</t>
  </si>
  <si>
    <t>SpkAdv 03 11.02  9.38 13.13 19.45 24.14 25.31 28.83 31.64 34.22 37.73 40.78 42.42 43.59 44.06 44.06 44.06</t>
  </si>
  <si>
    <t>SpkAdv 02 11.02  9.38 13.13 19.45 24.14 26.95 29.30 31.64 34.22 37.73 40.78 42.42 43.59 44.06 44.06 44.06</t>
  </si>
  <si>
    <t>SpkAdv 01 13.13  9.38 13.13 19.45 25.08 29.30 29.77 31.64 34.22 37.73 40.78 42.42 43.59 44.06 44.06 44.06</t>
  </si>
  <si>
    <t>SpkAdv 00 13.13  8.20  4.92 14.30 25.08 29.30 29.77 31.64 34.22 37.73 40.78 42.42 43.59 44.06 44.06 44.06</t>
  </si>
  <si>
    <t>Don't worry that the image below covers this data, you are not doing anything else in this sheet.  You can move it away if you want.</t>
  </si>
  <si>
    <t>Open the XYZ.ecu file you want to modify.  You can use this on the arrays for SpkAdv, InjAdv, InjDur, CylOfs and Flags</t>
  </si>
  <si>
    <t>"Developer"</t>
  </si>
  <si>
    <t>Richard Collins</t>
  </si>
  <si>
    <t>Punchline Energy</t>
  </si>
  <si>
    <t>www.punchlineenergy.com</t>
  </si>
  <si>
    <t>www.gandr.net.au</t>
  </si>
  <si>
    <t>Check "spare time" page</t>
  </si>
  <si>
    <t>Check "Ricardo's Corner" page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</si>
</sst>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</numFmts>
  <fonts count="10"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1" fontId="1" fillId="2" borderId="0" xfId="0" applyNumberFormat="1" applyFon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2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applyProtection="1">
      <alignment/>
      <protection locked="0"/>
    </xf>
    <xf numFmtId="1" fontId="1" fillId="4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1" fontId="5" fillId="5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5" fillId="0" borderId="0" xfId="0" applyNumberFormat="1" applyFont="1" applyAlignment="1" applyProtection="1">
      <alignment horizontal="left"/>
      <protection locked="0"/>
    </xf>
    <xf numFmtId="2" fontId="5" fillId="5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4</xdr:row>
      <xdr:rowOff>76200</xdr:rowOff>
    </xdr:from>
    <xdr:to>
      <xdr:col>20</xdr:col>
      <xdr:colOff>38100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7677" b="21015"/>
        <a:stretch>
          <a:fillRect/>
        </a:stretch>
      </xdr:blipFill>
      <xdr:spPr>
        <a:xfrm>
          <a:off x="4324350" y="1104900"/>
          <a:ext cx="650557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23</xdr:row>
      <xdr:rowOff>95250</xdr:rowOff>
    </xdr:from>
    <xdr:to>
      <xdr:col>7</xdr:col>
      <xdr:colOff>152400</xdr:colOff>
      <xdr:row>32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18080"/>
        <a:stretch>
          <a:fillRect/>
        </a:stretch>
      </xdr:blipFill>
      <xdr:spPr>
        <a:xfrm>
          <a:off x="2924175" y="4371975"/>
          <a:ext cx="1085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23</xdr:row>
      <xdr:rowOff>95250</xdr:rowOff>
    </xdr:from>
    <xdr:to>
      <xdr:col>5</xdr:col>
      <xdr:colOff>133350</xdr:colOff>
      <xdr:row>32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9178" t="5714" r="6762"/>
        <a:stretch>
          <a:fillRect/>
        </a:stretch>
      </xdr:blipFill>
      <xdr:spPr>
        <a:xfrm>
          <a:off x="1590675" y="4371975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6</xdr:row>
      <xdr:rowOff>47625</xdr:rowOff>
    </xdr:from>
    <xdr:to>
      <xdr:col>18</xdr:col>
      <xdr:colOff>19050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0292" b="25822"/>
        <a:stretch>
          <a:fillRect/>
        </a:stretch>
      </xdr:blipFill>
      <xdr:spPr>
        <a:xfrm>
          <a:off x="3076575" y="1533525"/>
          <a:ext cx="6543675" cy="408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chlineenergy.com/" TargetMode="External" /><Relationship Id="rId2" Type="http://schemas.openxmlformats.org/officeDocument/2006/relationships/hyperlink" Target="http://www.gandr.net.a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1.5" style="0" customWidth="1"/>
  </cols>
  <sheetData>
    <row r="1" spans="1:16" ht="20.25" customHeight="1">
      <c r="A1" s="7" t="s">
        <v>51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 customHeight="1">
      <c r="A2" s="7" t="s">
        <v>50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0.25" customHeight="1">
      <c r="A3" s="7" t="s">
        <v>7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0.25" customHeight="1">
      <c r="A4" s="7" t="s">
        <v>14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>
      <c r="A5" s="7" t="s">
        <v>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7" t="s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8" ht="12.75">
      <c r="A8" s="21" t="s">
        <v>31</v>
      </c>
    </row>
    <row r="9" ht="12.75">
      <c r="A9" s="5" t="s">
        <v>35</v>
      </c>
    </row>
    <row r="10" ht="12.75">
      <c r="A10" s="5" t="s">
        <v>36</v>
      </c>
    </row>
    <row r="11" ht="12.75">
      <c r="A11" s="5" t="s">
        <v>37</v>
      </c>
    </row>
    <row r="12" ht="12.75">
      <c r="A12" s="5" t="s">
        <v>38</v>
      </c>
    </row>
    <row r="13" ht="12.75">
      <c r="A13" s="5" t="s">
        <v>39</v>
      </c>
    </row>
    <row r="14" ht="12.75">
      <c r="A14" s="5" t="s">
        <v>40</v>
      </c>
    </row>
    <row r="15" ht="12.75">
      <c r="A15" s="5" t="s">
        <v>41</v>
      </c>
    </row>
    <row r="16" ht="12.75">
      <c r="A16" s="5" t="s">
        <v>42</v>
      </c>
    </row>
    <row r="17" ht="12.75">
      <c r="A17" s="5" t="s">
        <v>43</v>
      </c>
    </row>
    <row r="18" ht="12.75">
      <c r="A18" s="5" t="s">
        <v>44</v>
      </c>
    </row>
    <row r="19" ht="12.75">
      <c r="A19" s="5" t="s">
        <v>45</v>
      </c>
    </row>
    <row r="20" ht="12.75">
      <c r="A20" s="5" t="s">
        <v>46</v>
      </c>
    </row>
    <row r="21" ht="12.75">
      <c r="A21" s="5" t="s">
        <v>47</v>
      </c>
    </row>
    <row r="22" ht="12.75">
      <c r="A22" s="5" t="s">
        <v>48</v>
      </c>
    </row>
    <row r="23" ht="12.75">
      <c r="A23" s="5" t="s">
        <v>49</v>
      </c>
    </row>
    <row r="25" spans="1:2" ht="11.25">
      <c r="A25" t="s">
        <v>52</v>
      </c>
      <c r="B25" t="s">
        <v>53</v>
      </c>
    </row>
    <row r="26" ht="11.25">
      <c r="A26" t="s">
        <v>54</v>
      </c>
    </row>
    <row r="27" ht="11.25">
      <c r="A27" s="35" t="s">
        <v>55</v>
      </c>
    </row>
    <row r="28" ht="11.25">
      <c r="A28" t="s">
        <v>57</v>
      </c>
    </row>
    <row r="29" ht="11.25">
      <c r="A29" s="35" t="s">
        <v>56</v>
      </c>
    </row>
    <row r="30" ht="11.25">
      <c r="A30" t="s">
        <v>58</v>
      </c>
    </row>
    <row r="61" spans="1:17" ht="9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5:17" ht="9.75">
      <c r="O62" s="4"/>
      <c r="P62" s="4"/>
      <c r="Q62" s="4"/>
    </row>
  </sheetData>
  <hyperlinks>
    <hyperlink ref="A27" r:id="rId1" display="www.punchlineenergy.com"/>
    <hyperlink ref="A29" r:id="rId2" display="www.gandr.net.au"/>
  </hyperlinks>
  <printOptions/>
  <pageMargins left="0.75" right="0.75" top="1" bottom="1" header="0.5" footer="0.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3"/>
  <sheetViews>
    <sheetView workbookViewId="0" topLeftCell="A1">
      <selection activeCell="B7" sqref="B7"/>
    </sheetView>
  </sheetViews>
  <sheetFormatPr defaultColWidth="9.33203125" defaultRowHeight="11.25"/>
  <cols>
    <col min="1" max="1" width="16" style="0" customWidth="1"/>
    <col min="2" max="17" width="9.5" style="0" customWidth="1"/>
  </cols>
  <sheetData>
    <row r="1" spans="12:19" ht="9.75">
      <c r="L1" s="30" t="s">
        <v>27</v>
      </c>
      <c r="M1" s="31"/>
      <c r="N1" s="31"/>
      <c r="O1" s="31"/>
      <c r="P1" s="31"/>
      <c r="Q1" s="31"/>
      <c r="R1" s="31"/>
      <c r="S1" s="31"/>
    </row>
    <row r="2" spans="1:19" ht="19.5" customHeight="1">
      <c r="A2" s="7" t="s">
        <v>3</v>
      </c>
      <c r="B2" s="11"/>
      <c r="C2" s="11"/>
      <c r="D2" s="11"/>
      <c r="E2" s="11"/>
      <c r="F2" s="11"/>
      <c r="G2" s="11"/>
      <c r="H2" s="12"/>
      <c r="I2" s="12"/>
      <c r="J2" s="12"/>
      <c r="L2" s="33" t="s">
        <v>28</v>
      </c>
      <c r="M2" s="31"/>
      <c r="N2" s="31"/>
      <c r="O2" s="31"/>
      <c r="P2" s="32"/>
      <c r="Q2" s="32"/>
      <c r="R2" s="31"/>
      <c r="S2" s="31"/>
    </row>
    <row r="3" spans="1:19" s="9" customFormat="1" ht="19.5" customHeight="1">
      <c r="A3" s="7" t="s">
        <v>5</v>
      </c>
      <c r="B3" s="11"/>
      <c r="C3" s="11"/>
      <c r="D3" s="11"/>
      <c r="E3" s="11"/>
      <c r="F3" s="11"/>
      <c r="G3" s="11"/>
      <c r="H3" s="12"/>
      <c r="I3" s="12"/>
      <c r="J3" s="12"/>
      <c r="L3" s="33" t="s">
        <v>30</v>
      </c>
      <c r="M3" s="32"/>
      <c r="N3" s="32"/>
      <c r="O3" s="32"/>
      <c r="P3" s="32"/>
      <c r="Q3" s="32"/>
      <c r="R3" s="31"/>
      <c r="S3" s="31"/>
    </row>
    <row r="4" spans="1:19" s="9" customFormat="1" ht="19.5" customHeight="1">
      <c r="A4" s="7" t="s">
        <v>4</v>
      </c>
      <c r="B4" s="11"/>
      <c r="C4" s="11"/>
      <c r="D4" s="11"/>
      <c r="E4" s="11"/>
      <c r="F4" s="11"/>
      <c r="G4" s="11"/>
      <c r="H4" s="12"/>
      <c r="I4" s="12"/>
      <c r="J4" s="12"/>
      <c r="L4" s="34" t="s">
        <v>19</v>
      </c>
      <c r="M4" s="32"/>
      <c r="N4" s="32"/>
      <c r="O4" s="32"/>
      <c r="P4" s="32"/>
      <c r="Q4" s="32"/>
      <c r="R4" s="31"/>
      <c r="S4" s="31"/>
    </row>
    <row r="5" spans="2:17" s="9" customFormat="1" ht="9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>
      <c r="A6" s="22" t="str">
        <f>'Stripped data from Step 1'!A3</f>
        <v>RPM</v>
      </c>
      <c r="B6" s="17" t="str">
        <f>'Stripped data from Step 1'!B3</f>
        <v>500</v>
      </c>
      <c r="C6" s="17" t="str">
        <f>'Stripped data from Step 1'!C3</f>
        <v>1100</v>
      </c>
      <c r="D6" s="17" t="str">
        <f>'Stripped data from Step 1'!D3</f>
        <v>1500</v>
      </c>
      <c r="E6" s="17" t="str">
        <f>'Stripped data from Step 1'!E3</f>
        <v>1801</v>
      </c>
      <c r="F6" s="17" t="str">
        <f>'Stripped data from Step 1'!F3</f>
        <v>2000</v>
      </c>
      <c r="G6" s="17" t="str">
        <f>'Stripped data from Step 1'!G3</f>
        <v>2302</v>
      </c>
      <c r="H6" s="17" t="str">
        <f>'Stripped data from Step 1'!H3</f>
        <v>2601</v>
      </c>
      <c r="I6" s="17" t="str">
        <f>'Stripped data from Step 1'!I3</f>
        <v>2900</v>
      </c>
      <c r="J6" s="17" t="str">
        <f>'Stripped data from Step 1'!J3</f>
        <v>3360</v>
      </c>
      <c r="K6" s="17" t="str">
        <f>'Stripped data from Step 1'!K3</f>
        <v>3654</v>
      </c>
      <c r="L6" s="17" t="str">
        <f>'Stripped data from Step 1'!L3</f>
        <v>4045</v>
      </c>
      <c r="M6" s="17" t="str">
        <f>'Stripped data from Step 1'!M3</f>
        <v>4655</v>
      </c>
      <c r="N6" s="17" t="str">
        <f>'Stripped data from Step 1'!N3</f>
        <v>5353</v>
      </c>
      <c r="O6" s="17" t="str">
        <f>'Stripped data from Step 1'!O3</f>
        <v>6157</v>
      </c>
      <c r="P6" s="17" t="str">
        <f>'Stripped data from Step 1'!P3</f>
        <v>7082</v>
      </c>
      <c r="Q6" s="17" t="str">
        <f>'Stripped data from Step 1'!Q3</f>
        <v>8143</v>
      </c>
    </row>
    <row r="7" spans="1:17" ht="12.75">
      <c r="A7" s="17" t="str">
        <f>'Stripped data from Step 1'!A4</f>
        <v>SpkAdv 14</v>
      </c>
      <c r="B7" s="17" t="str">
        <f>'Stripped data from Step 1'!B4</f>
        <v>11.02</v>
      </c>
      <c r="C7" s="17" t="str">
        <f>'Stripped data from Step 1'!C4</f>
        <v>12.42</v>
      </c>
      <c r="D7" s="17" t="str">
        <f>'Stripped data from Step 1'!D4</f>
        <v>13.36</v>
      </c>
      <c r="E7" s="17" t="str">
        <f>'Stripped data from Step 1'!E4</f>
        <v>19.45</v>
      </c>
      <c r="F7" s="17" t="str">
        <f>'Stripped data from Step 1'!F4</f>
        <v>22.03</v>
      </c>
      <c r="G7" s="17" t="str">
        <f>'Stripped data from Step 1'!G4</f>
        <v>23.44</v>
      </c>
      <c r="H7" s="17" t="str">
        <f>'Stripped data from Step 1'!H4</f>
        <v>25.31</v>
      </c>
      <c r="I7" s="17" t="str">
        <f>'Stripped data from Step 1'!I4</f>
        <v>27.19</v>
      </c>
      <c r="J7" s="17" t="str">
        <f>'Stripped data from Step 1'!J4</f>
        <v>27.42</v>
      </c>
      <c r="K7" s="17" t="str">
        <f>'Stripped data from Step 1'!K4</f>
        <v>32.81</v>
      </c>
      <c r="L7" s="17" t="str">
        <f>'Stripped data from Step 1'!L4</f>
        <v>34.45</v>
      </c>
      <c r="M7" s="17" t="str">
        <f>'Stripped data from Step 1'!M4</f>
        <v>36.56</v>
      </c>
      <c r="N7" s="17" t="str">
        <f>'Stripped data from Step 1'!N4</f>
        <v>36.56</v>
      </c>
      <c r="O7" s="17" t="str">
        <f>'Stripped data from Step 1'!O4</f>
        <v>36.56</v>
      </c>
      <c r="P7" s="17" t="str">
        <f>'Stripped data from Step 1'!P4</f>
        <v>35.16</v>
      </c>
      <c r="Q7" s="17" t="str">
        <f>'Stripped data from Step 1'!Q4</f>
        <v>35.16</v>
      </c>
    </row>
    <row r="8" spans="1:17" ht="12.75">
      <c r="A8" s="17" t="str">
        <f>'Stripped data from Step 1'!A5</f>
        <v>SpkAdv 13</v>
      </c>
      <c r="B8" s="17" t="str">
        <f>'Stripped data from Step 1'!B5</f>
        <v>11.02</v>
      </c>
      <c r="C8" s="17" t="str">
        <f>'Stripped data from Step 1'!C5</f>
        <v>12.42</v>
      </c>
      <c r="D8" s="17" t="str">
        <f>'Stripped data from Step 1'!D5</f>
        <v>13.36</v>
      </c>
      <c r="E8" s="17" t="str">
        <f>'Stripped data from Step 1'!E5</f>
        <v>19.45</v>
      </c>
      <c r="F8" s="17" t="str">
        <f>'Stripped data from Step 1'!F5</f>
        <v>22.50</v>
      </c>
      <c r="G8" s="17" t="str">
        <f>'Stripped data from Step 1'!G5</f>
        <v>23.67</v>
      </c>
      <c r="H8" s="17" t="str">
        <f>'Stripped data from Step 1'!H5</f>
        <v>25.55</v>
      </c>
      <c r="I8" s="17" t="str">
        <f>'Stripped data from Step 1'!I5</f>
        <v>27.42</v>
      </c>
      <c r="J8" s="17" t="str">
        <f>'Stripped data from Step 1'!J5</f>
        <v>27.89</v>
      </c>
      <c r="K8" s="17" t="str">
        <f>'Stripped data from Step 1'!K5</f>
        <v>29.06</v>
      </c>
      <c r="L8" s="17" t="str">
        <f>'Stripped data from Step 1'!L5</f>
        <v>34.45</v>
      </c>
      <c r="M8" s="17" t="str">
        <f>'Stripped data from Step 1'!M5</f>
        <v>36.56</v>
      </c>
      <c r="N8" s="17" t="str">
        <f>'Stripped data from Step 1'!N5</f>
        <v>36.56</v>
      </c>
      <c r="O8" s="17" t="str">
        <f>'Stripped data from Step 1'!O5</f>
        <v>36.56</v>
      </c>
      <c r="P8" s="17" t="str">
        <f>'Stripped data from Step 1'!P5</f>
        <v>35.16</v>
      </c>
      <c r="Q8" s="17" t="str">
        <f>'Stripped data from Step 1'!Q5</f>
        <v>35.16</v>
      </c>
    </row>
    <row r="9" spans="1:17" ht="12.75">
      <c r="A9" s="17" t="str">
        <f>'Stripped data from Step 1'!A6</f>
        <v>SpkAdv 12</v>
      </c>
      <c r="B9" s="17" t="str">
        <f>'Stripped data from Step 1'!B6</f>
        <v>11.02</v>
      </c>
      <c r="C9" s="17" t="str">
        <f>'Stripped data from Step 1'!C6</f>
        <v>12.42</v>
      </c>
      <c r="D9" s="17" t="str">
        <f>'Stripped data from Step 1'!D6</f>
        <v>13.36</v>
      </c>
      <c r="E9" s="17" t="str">
        <f>'Stripped data from Step 1'!E6</f>
        <v>19.45</v>
      </c>
      <c r="F9" s="17" t="str">
        <f>'Stripped data from Step 1'!F6</f>
        <v>23.44</v>
      </c>
      <c r="G9" s="17" t="str">
        <f>'Stripped data from Step 1'!G6</f>
        <v>24.38</v>
      </c>
      <c r="H9" s="17" t="str">
        <f>'Stripped data from Step 1'!H6</f>
        <v>25.78</v>
      </c>
      <c r="I9" s="17" t="str">
        <f>'Stripped data from Step 1'!I6</f>
        <v>27.66</v>
      </c>
      <c r="J9" s="17" t="str">
        <f>'Stripped data from Step 1'!J6</f>
        <v>29.06</v>
      </c>
      <c r="K9" s="17" t="str">
        <f>'Stripped data from Step 1'!K6</f>
        <v>29.06</v>
      </c>
      <c r="L9" s="17" t="str">
        <f>'Stripped data from Step 1'!L6</f>
        <v>34.45</v>
      </c>
      <c r="M9" s="17" t="str">
        <f>'Stripped data from Step 1'!M6</f>
        <v>36.56</v>
      </c>
      <c r="N9" s="17" t="str">
        <f>'Stripped data from Step 1'!N6</f>
        <v>36.56</v>
      </c>
      <c r="O9" s="17" t="str">
        <f>'Stripped data from Step 1'!O6</f>
        <v>36.56</v>
      </c>
      <c r="P9" s="17" t="str">
        <f>'Stripped data from Step 1'!P6</f>
        <v>35.16</v>
      </c>
      <c r="Q9" s="17" t="str">
        <f>'Stripped data from Step 1'!Q6</f>
        <v>35.16</v>
      </c>
    </row>
    <row r="10" spans="1:17" ht="12.75">
      <c r="A10" s="17" t="str">
        <f>'Stripped data from Step 1'!A7</f>
        <v>SpkAdv 11</v>
      </c>
      <c r="B10" s="17" t="str">
        <f>'Stripped data from Step 1'!B7</f>
        <v>11.02</v>
      </c>
      <c r="C10" s="17" t="str">
        <f>'Stripped data from Step 1'!C7</f>
        <v>12.42</v>
      </c>
      <c r="D10" s="17" t="str">
        <f>'Stripped data from Step 1'!D7</f>
        <v>13.36</v>
      </c>
      <c r="E10" s="17" t="str">
        <f>'Stripped data from Step 1'!E7</f>
        <v>19.45</v>
      </c>
      <c r="F10" s="17" t="str">
        <f>'Stripped data from Step 1'!F7</f>
        <v>23.44</v>
      </c>
      <c r="G10" s="17" t="str">
        <f>'Stripped data from Step 1'!G7</f>
        <v>24.61</v>
      </c>
      <c r="H10" s="17" t="str">
        <f>'Stripped data from Step 1'!H7</f>
        <v>26.25</v>
      </c>
      <c r="I10" s="17" t="str">
        <f>'Stripped data from Step 1'!I7</f>
        <v>28.13</v>
      </c>
      <c r="J10" s="17" t="str">
        <f>'Stripped data from Step 1'!J7</f>
        <v>30.00</v>
      </c>
      <c r="K10" s="17" t="str">
        <f>'Stripped data from Step 1'!K7</f>
        <v>30.47</v>
      </c>
      <c r="L10" s="17" t="str">
        <f>'Stripped data from Step 1'!L7</f>
        <v>34.45</v>
      </c>
      <c r="M10" s="17" t="str">
        <f>'Stripped data from Step 1'!M7</f>
        <v>36.56</v>
      </c>
      <c r="N10" s="17" t="str">
        <f>'Stripped data from Step 1'!N7</f>
        <v>36.56</v>
      </c>
      <c r="O10" s="17" t="str">
        <f>'Stripped data from Step 1'!O7</f>
        <v>36.56</v>
      </c>
      <c r="P10" s="17" t="str">
        <f>'Stripped data from Step 1'!P7</f>
        <v>35.16</v>
      </c>
      <c r="Q10" s="17" t="str">
        <f>'Stripped data from Step 1'!Q7</f>
        <v>35.16</v>
      </c>
    </row>
    <row r="11" spans="1:17" ht="12.75">
      <c r="A11" s="17" t="str">
        <f>'Stripped data from Step 1'!A8</f>
        <v>SpkAdv 10</v>
      </c>
      <c r="B11" s="17" t="str">
        <f>'Stripped data from Step 1'!B8</f>
        <v>11.02</v>
      </c>
      <c r="C11" s="17" t="str">
        <f>'Stripped data from Step 1'!C8</f>
        <v>12.42</v>
      </c>
      <c r="D11" s="17" t="str">
        <f>'Stripped data from Step 1'!D8</f>
        <v>13.36</v>
      </c>
      <c r="E11" s="17" t="str">
        <f>'Stripped data from Step 1'!E8</f>
        <v>19.45</v>
      </c>
      <c r="F11" s="17" t="str">
        <f>'Stripped data from Step 1'!F8</f>
        <v>23.44</v>
      </c>
      <c r="G11" s="17" t="str">
        <f>'Stripped data from Step 1'!G8</f>
        <v>24.38</v>
      </c>
      <c r="H11" s="17" t="str">
        <f>'Stripped data from Step 1'!H8</f>
        <v>26.48</v>
      </c>
      <c r="I11" s="17" t="str">
        <f>'Stripped data from Step 1'!I8</f>
        <v>28.59</v>
      </c>
      <c r="J11" s="17" t="str">
        <f>'Stripped data from Step 1'!J8</f>
        <v>30.47</v>
      </c>
      <c r="K11" s="17" t="str">
        <f>'Stripped data from Step 1'!K8</f>
        <v>30.70</v>
      </c>
      <c r="L11" s="17" t="str">
        <f>'Stripped data from Step 1'!L8</f>
        <v>34.45</v>
      </c>
      <c r="M11" s="17" t="str">
        <f>'Stripped data from Step 1'!M8</f>
        <v>36.56</v>
      </c>
      <c r="N11" s="17" t="str">
        <f>'Stripped data from Step 1'!N8</f>
        <v>36.56</v>
      </c>
      <c r="O11" s="17" t="str">
        <f>'Stripped data from Step 1'!O8</f>
        <v>36.56</v>
      </c>
      <c r="P11" s="17" t="str">
        <f>'Stripped data from Step 1'!P8</f>
        <v>36.56</v>
      </c>
      <c r="Q11" s="17" t="str">
        <f>'Stripped data from Step 1'!Q8</f>
        <v>35.16</v>
      </c>
    </row>
    <row r="12" spans="1:17" ht="12.75">
      <c r="A12" s="17" t="str">
        <f>'Stripped data from Step 1'!A9</f>
        <v>SpkAdv 09</v>
      </c>
      <c r="B12" s="17" t="str">
        <f>'Stripped data from Step 1'!B9</f>
        <v>11.02</v>
      </c>
      <c r="C12" s="17" t="str">
        <f>'Stripped data from Step 1'!C9</f>
        <v>12.42</v>
      </c>
      <c r="D12" s="17" t="str">
        <f>'Stripped data from Step 1'!D9</f>
        <v>13.36</v>
      </c>
      <c r="E12" s="17" t="str">
        <f>'Stripped data from Step 1'!E9</f>
        <v>19.45</v>
      </c>
      <c r="F12" s="17" t="str">
        <f>'Stripped data from Step 1'!F9</f>
        <v>23.44</v>
      </c>
      <c r="G12" s="17" t="str">
        <f>'Stripped data from Step 1'!G9</f>
        <v>25.31</v>
      </c>
      <c r="H12" s="17" t="str">
        <f>'Stripped data from Step 1'!H9</f>
        <v>27.42</v>
      </c>
      <c r="I12" s="17" t="str">
        <f>'Stripped data from Step 1'!I9</f>
        <v>29.06</v>
      </c>
      <c r="J12" s="17" t="str">
        <f>'Stripped data from Step 1'!J9</f>
        <v>31.64</v>
      </c>
      <c r="K12" s="17" t="str">
        <f>'Stripped data from Step 1'!K9</f>
        <v>32.81</v>
      </c>
      <c r="L12" s="17" t="str">
        <f>'Stripped data from Step 1'!L9</f>
        <v>34.45</v>
      </c>
      <c r="M12" s="17" t="str">
        <f>'Stripped data from Step 1'!M9</f>
        <v>36.56</v>
      </c>
      <c r="N12" s="17" t="str">
        <f>'Stripped data from Step 1'!N9</f>
        <v>37.27</v>
      </c>
      <c r="O12" s="17" t="str">
        <f>'Stripped data from Step 1'!O9</f>
        <v>37.50</v>
      </c>
      <c r="P12" s="17" t="str">
        <f>'Stripped data from Step 1'!P9</f>
        <v>37.50</v>
      </c>
      <c r="Q12" s="17" t="str">
        <f>'Stripped data from Step 1'!Q9</f>
        <v>37.50</v>
      </c>
    </row>
    <row r="13" spans="1:17" ht="12.75">
      <c r="A13" s="17" t="str">
        <f>'Stripped data from Step 1'!A10</f>
        <v>SpkAdv 08</v>
      </c>
      <c r="B13" s="17" t="str">
        <f>'Stripped data from Step 1'!B10</f>
        <v>11.02</v>
      </c>
      <c r="C13" s="17" t="str">
        <f>'Stripped data from Step 1'!C10</f>
        <v>12.42</v>
      </c>
      <c r="D13" s="17" t="str">
        <f>'Stripped data from Step 1'!D10</f>
        <v>13.36</v>
      </c>
      <c r="E13" s="17" t="str">
        <f>'Stripped data from Step 1'!E10</f>
        <v>19.45</v>
      </c>
      <c r="F13" s="17" t="str">
        <f>'Stripped data from Step 1'!F10</f>
        <v>23.44</v>
      </c>
      <c r="G13" s="17" t="str">
        <f>'Stripped data from Step 1'!G10</f>
        <v>25.31</v>
      </c>
      <c r="H13" s="17" t="str">
        <f>'Stripped data from Step 1'!H10</f>
        <v>27.42</v>
      </c>
      <c r="I13" s="17" t="str">
        <f>'Stripped data from Step 1'!I10</f>
        <v>29.06</v>
      </c>
      <c r="J13" s="17" t="str">
        <f>'Stripped data from Step 1'!J10</f>
        <v>32.58</v>
      </c>
      <c r="K13" s="17" t="str">
        <f>'Stripped data from Step 1'!K10</f>
        <v>34.45</v>
      </c>
      <c r="L13" s="17" t="str">
        <f>'Stripped data from Step 1'!L10</f>
        <v>35.86</v>
      </c>
      <c r="M13" s="17" t="str">
        <f>'Stripped data from Step 1'!M10</f>
        <v>37.73</v>
      </c>
      <c r="N13" s="17" t="str">
        <f>'Stripped data from Step 1'!N10</f>
        <v>39.61</v>
      </c>
      <c r="O13" s="17" t="str">
        <f>'Stripped data from Step 1'!O10</f>
        <v>39.84</v>
      </c>
      <c r="P13" s="17" t="str">
        <f>'Stripped data from Step 1'!P10</f>
        <v>39.84</v>
      </c>
      <c r="Q13" s="17" t="str">
        <f>'Stripped data from Step 1'!Q10</f>
        <v>39.84</v>
      </c>
    </row>
    <row r="14" spans="1:17" ht="12.75">
      <c r="A14" s="17" t="str">
        <f>'Stripped data from Step 1'!A11</f>
        <v>SpkAdv 07</v>
      </c>
      <c r="B14" s="17" t="str">
        <f>'Stripped data from Step 1'!B11</f>
        <v>11.02</v>
      </c>
      <c r="C14" s="17" t="str">
        <f>'Stripped data from Step 1'!C11</f>
        <v>11.02</v>
      </c>
      <c r="D14" s="17" t="str">
        <f>'Stripped data from Step 1'!D11</f>
        <v>13.36</v>
      </c>
      <c r="E14" s="17" t="str">
        <f>'Stripped data from Step 1'!E11</f>
        <v>19.45</v>
      </c>
      <c r="F14" s="17" t="str">
        <f>'Stripped data from Step 1'!F11</f>
        <v>23.44</v>
      </c>
      <c r="G14" s="17" t="str">
        <f>'Stripped data from Step 1'!G11</f>
        <v>25.31</v>
      </c>
      <c r="H14" s="17" t="str">
        <f>'Stripped data from Step 1'!H11</f>
        <v>28.83</v>
      </c>
      <c r="I14" s="17" t="str">
        <f>'Stripped data from Step 1'!I11</f>
        <v>29.06</v>
      </c>
      <c r="J14" s="17" t="str">
        <f>'Stripped data from Step 1'!J11</f>
        <v>32.81</v>
      </c>
      <c r="K14" s="17" t="str">
        <f>'Stripped data from Step 1'!K11</f>
        <v>34.69</v>
      </c>
      <c r="L14" s="17" t="str">
        <f>'Stripped data from Step 1'!L11</f>
        <v>36.33</v>
      </c>
      <c r="M14" s="17" t="str">
        <f>'Stripped data from Step 1'!M11</f>
        <v>39.14</v>
      </c>
      <c r="N14" s="17" t="str">
        <f>'Stripped data from Step 1'!N11</f>
        <v>40.31</v>
      </c>
      <c r="O14" s="17" t="str">
        <f>'Stripped data from Step 1'!O11</f>
        <v>41.02</v>
      </c>
      <c r="P14" s="17" t="str">
        <f>'Stripped data from Step 1'!P11</f>
        <v>41.02</v>
      </c>
      <c r="Q14" s="17" t="str">
        <f>'Stripped data from Step 1'!Q11</f>
        <v>41.02</v>
      </c>
    </row>
    <row r="15" spans="1:17" ht="12.75">
      <c r="A15" s="17" t="str">
        <f>'Stripped data from Step 1'!A12</f>
        <v>SpkAdv 06</v>
      </c>
      <c r="B15" s="17" t="str">
        <f>'Stripped data from Step 1'!B12</f>
        <v>11.02</v>
      </c>
      <c r="C15" s="17" t="str">
        <f>'Stripped data from Step 1'!C12</f>
        <v> 9.84</v>
      </c>
      <c r="D15" s="17" t="str">
        <f>'Stripped data from Step 1'!D12</f>
        <v>13.36</v>
      </c>
      <c r="E15" s="17" t="str">
        <f>'Stripped data from Step 1'!E12</f>
        <v>19.45</v>
      </c>
      <c r="F15" s="17" t="str">
        <f>'Stripped data from Step 1'!F12</f>
        <v>23.44</v>
      </c>
      <c r="G15" s="17" t="str">
        <f>'Stripped data from Step 1'!G12</f>
        <v>25.31</v>
      </c>
      <c r="H15" s="17" t="str">
        <f>'Stripped data from Step 1'!H12</f>
        <v>28.83</v>
      </c>
      <c r="I15" s="17" t="str">
        <f>'Stripped data from Step 1'!I12</f>
        <v>31.64</v>
      </c>
      <c r="J15" s="17" t="str">
        <f>'Stripped data from Step 1'!J12</f>
        <v>33.28</v>
      </c>
      <c r="K15" s="17" t="str">
        <f>'Stripped data from Step 1'!K12</f>
        <v>35.86</v>
      </c>
      <c r="L15" s="17" t="str">
        <f>'Stripped data from Step 1'!L12</f>
        <v>38.91</v>
      </c>
      <c r="M15" s="17" t="str">
        <f>'Stripped data from Step 1'!M12</f>
        <v>40.78</v>
      </c>
      <c r="N15" s="17" t="str">
        <f>'Stripped data from Step 1'!N12</f>
        <v>41.72</v>
      </c>
      <c r="O15" s="17" t="str">
        <f>'Stripped data from Step 1'!O12</f>
        <v>42.66</v>
      </c>
      <c r="P15" s="17" t="str">
        <f>'Stripped data from Step 1'!P12</f>
        <v>42.66</v>
      </c>
      <c r="Q15" s="17" t="str">
        <f>'Stripped data from Step 1'!Q12</f>
        <v>42.66</v>
      </c>
    </row>
    <row r="16" spans="1:17" ht="12.75">
      <c r="A16" s="17" t="str">
        <f>'Stripped data from Step 1'!A13</f>
        <v>SpkAdv 05</v>
      </c>
      <c r="B16" s="17" t="str">
        <f>'Stripped data from Step 1'!B13</f>
        <v>11.02</v>
      </c>
      <c r="C16" s="17" t="str">
        <f>'Stripped data from Step 1'!C13</f>
        <v> 9.61</v>
      </c>
      <c r="D16" s="17" t="str">
        <f>'Stripped data from Step 1'!D13</f>
        <v>13.36</v>
      </c>
      <c r="E16" s="17" t="str">
        <f>'Stripped data from Step 1'!E13</f>
        <v>19.45</v>
      </c>
      <c r="F16" s="17" t="str">
        <f>'Stripped data from Step 1'!F13</f>
        <v>23.44</v>
      </c>
      <c r="G16" s="17" t="str">
        <f>'Stripped data from Step 1'!G13</f>
        <v>25.31</v>
      </c>
      <c r="H16" s="17" t="str">
        <f>'Stripped data from Step 1'!H13</f>
        <v>28.83</v>
      </c>
      <c r="I16" s="17" t="str">
        <f>'Stripped data from Step 1'!I13</f>
        <v>31.64</v>
      </c>
      <c r="J16" s="17" t="str">
        <f>'Stripped data from Step 1'!J13</f>
        <v>34.22</v>
      </c>
      <c r="K16" s="17" t="str">
        <f>'Stripped data from Step 1'!K13</f>
        <v>37.73</v>
      </c>
      <c r="L16" s="17" t="str">
        <f>'Stripped data from Step 1'!L13</f>
        <v>40.78</v>
      </c>
      <c r="M16" s="17" t="str">
        <f>'Stripped data from Step 1'!M13</f>
        <v>42.42</v>
      </c>
      <c r="N16" s="17" t="str">
        <f>'Stripped data from Step 1'!N13</f>
        <v>43.59</v>
      </c>
      <c r="O16" s="17" t="str">
        <f>'Stripped data from Step 1'!O13</f>
        <v>44.06</v>
      </c>
      <c r="P16" s="17" t="str">
        <f>'Stripped data from Step 1'!P13</f>
        <v>44.06</v>
      </c>
      <c r="Q16" s="17" t="str">
        <f>'Stripped data from Step 1'!Q13</f>
        <v>44.06</v>
      </c>
    </row>
    <row r="17" spans="1:17" ht="12.75">
      <c r="A17" s="17" t="str">
        <f>'Stripped data from Step 1'!A14</f>
        <v>SpkAdv 04</v>
      </c>
      <c r="B17" s="17" t="str">
        <f>'Stripped data from Step 1'!B14</f>
        <v>11.02</v>
      </c>
      <c r="C17" s="17" t="str">
        <f>'Stripped data from Step 1'!C14</f>
        <v> 9.38</v>
      </c>
      <c r="D17" s="17" t="str">
        <f>'Stripped data from Step 1'!D14</f>
        <v>13.36</v>
      </c>
      <c r="E17" s="17" t="str">
        <f>'Stripped data from Step 1'!E14</f>
        <v>19.45</v>
      </c>
      <c r="F17" s="17" t="str">
        <f>'Stripped data from Step 1'!F14</f>
        <v>23.44</v>
      </c>
      <c r="G17" s="17" t="str">
        <f>'Stripped data from Step 1'!G14</f>
        <v>25.31</v>
      </c>
      <c r="H17" s="17" t="str">
        <f>'Stripped data from Step 1'!H14</f>
        <v>28.83</v>
      </c>
      <c r="I17" s="17" t="str">
        <f>'Stripped data from Step 1'!I14</f>
        <v>31.64</v>
      </c>
      <c r="J17" s="17" t="str">
        <f>'Stripped data from Step 1'!J14</f>
        <v>34.22</v>
      </c>
      <c r="K17" s="17" t="str">
        <f>'Stripped data from Step 1'!K14</f>
        <v>37.73</v>
      </c>
      <c r="L17" s="17" t="str">
        <f>'Stripped data from Step 1'!L14</f>
        <v>40.78</v>
      </c>
      <c r="M17" s="17" t="str">
        <f>'Stripped data from Step 1'!M14</f>
        <v>42.42</v>
      </c>
      <c r="N17" s="17" t="str">
        <f>'Stripped data from Step 1'!N14</f>
        <v>43.59</v>
      </c>
      <c r="O17" s="17" t="str">
        <f>'Stripped data from Step 1'!O14</f>
        <v>44.06</v>
      </c>
      <c r="P17" s="17" t="str">
        <f>'Stripped data from Step 1'!P14</f>
        <v>44.06</v>
      </c>
      <c r="Q17" s="17" t="str">
        <f>'Stripped data from Step 1'!Q14</f>
        <v>44.06</v>
      </c>
    </row>
    <row r="18" spans="1:17" ht="12.75">
      <c r="A18" s="17" t="str">
        <f>'Stripped data from Step 1'!A15</f>
        <v>SpkAdv 03</v>
      </c>
      <c r="B18" s="17" t="str">
        <f>'Stripped data from Step 1'!B15</f>
        <v>11.02</v>
      </c>
      <c r="C18" s="17" t="str">
        <f>'Stripped data from Step 1'!C15</f>
        <v> 9.38</v>
      </c>
      <c r="D18" s="17" t="str">
        <f>'Stripped data from Step 1'!D15</f>
        <v>13.13</v>
      </c>
      <c r="E18" s="17" t="str">
        <f>'Stripped data from Step 1'!E15</f>
        <v>19.45</v>
      </c>
      <c r="F18" s="17" t="str">
        <f>'Stripped data from Step 1'!F15</f>
        <v>24.14</v>
      </c>
      <c r="G18" s="17" t="str">
        <f>'Stripped data from Step 1'!G15</f>
        <v>25.31</v>
      </c>
      <c r="H18" s="17" t="str">
        <f>'Stripped data from Step 1'!H15</f>
        <v>28.83</v>
      </c>
      <c r="I18" s="17" t="str">
        <f>'Stripped data from Step 1'!I15</f>
        <v>31.64</v>
      </c>
      <c r="J18" s="17" t="str">
        <f>'Stripped data from Step 1'!J15</f>
        <v>34.22</v>
      </c>
      <c r="K18" s="17" t="str">
        <f>'Stripped data from Step 1'!K15</f>
        <v>37.73</v>
      </c>
      <c r="L18" s="17" t="str">
        <f>'Stripped data from Step 1'!L15</f>
        <v>40.78</v>
      </c>
      <c r="M18" s="17" t="str">
        <f>'Stripped data from Step 1'!M15</f>
        <v>42.42</v>
      </c>
      <c r="N18" s="17" t="str">
        <f>'Stripped data from Step 1'!N15</f>
        <v>43.59</v>
      </c>
      <c r="O18" s="17" t="str">
        <f>'Stripped data from Step 1'!O15</f>
        <v>44.06</v>
      </c>
      <c r="P18" s="17" t="str">
        <f>'Stripped data from Step 1'!P15</f>
        <v>44.06</v>
      </c>
      <c r="Q18" s="17" t="str">
        <f>'Stripped data from Step 1'!Q15</f>
        <v>44.06</v>
      </c>
    </row>
    <row r="19" spans="1:17" ht="12.75">
      <c r="A19" s="17" t="str">
        <f>'Stripped data from Step 1'!A16</f>
        <v>SpkAdv 02</v>
      </c>
      <c r="B19" s="17" t="str">
        <f>'Stripped data from Step 1'!B16</f>
        <v>11.02</v>
      </c>
      <c r="C19" s="17" t="str">
        <f>'Stripped data from Step 1'!C16</f>
        <v> 9.38</v>
      </c>
      <c r="D19" s="17" t="str">
        <f>'Stripped data from Step 1'!D16</f>
        <v>13.13</v>
      </c>
      <c r="E19" s="17" t="str">
        <f>'Stripped data from Step 1'!E16</f>
        <v>19.45</v>
      </c>
      <c r="F19" s="17" t="str">
        <f>'Stripped data from Step 1'!F16</f>
        <v>24.14</v>
      </c>
      <c r="G19" s="17" t="str">
        <f>'Stripped data from Step 1'!G16</f>
        <v>26.95</v>
      </c>
      <c r="H19" s="17" t="str">
        <f>'Stripped data from Step 1'!H16</f>
        <v>29.30</v>
      </c>
      <c r="I19" s="17" t="str">
        <f>'Stripped data from Step 1'!I16</f>
        <v>31.64</v>
      </c>
      <c r="J19" s="17" t="str">
        <f>'Stripped data from Step 1'!J16</f>
        <v>34.22</v>
      </c>
      <c r="K19" s="17" t="str">
        <f>'Stripped data from Step 1'!K16</f>
        <v>37.73</v>
      </c>
      <c r="L19" s="17" t="str">
        <f>'Stripped data from Step 1'!L16</f>
        <v>40.78</v>
      </c>
      <c r="M19" s="17" t="str">
        <f>'Stripped data from Step 1'!M16</f>
        <v>42.42</v>
      </c>
      <c r="N19" s="17" t="str">
        <f>'Stripped data from Step 1'!N16</f>
        <v>43.59</v>
      </c>
      <c r="O19" s="17" t="str">
        <f>'Stripped data from Step 1'!O16</f>
        <v>44.06</v>
      </c>
      <c r="P19" s="17" t="str">
        <f>'Stripped data from Step 1'!P16</f>
        <v>44.06</v>
      </c>
      <c r="Q19" s="17" t="str">
        <f>'Stripped data from Step 1'!Q16</f>
        <v>44.06</v>
      </c>
    </row>
    <row r="20" spans="1:17" ht="12.75">
      <c r="A20" s="17" t="str">
        <f>'Stripped data from Step 1'!A17</f>
        <v>SpkAdv 01</v>
      </c>
      <c r="B20" s="17" t="str">
        <f>'Stripped data from Step 1'!B17</f>
        <v>13.13</v>
      </c>
      <c r="C20" s="17" t="str">
        <f>'Stripped data from Step 1'!C17</f>
        <v> 9.38</v>
      </c>
      <c r="D20" s="17" t="str">
        <f>'Stripped data from Step 1'!D17</f>
        <v>13.13</v>
      </c>
      <c r="E20" s="17" t="str">
        <f>'Stripped data from Step 1'!E17</f>
        <v>19.45</v>
      </c>
      <c r="F20" s="17" t="str">
        <f>'Stripped data from Step 1'!F17</f>
        <v>25.08</v>
      </c>
      <c r="G20" s="17" t="str">
        <f>'Stripped data from Step 1'!G17</f>
        <v>29.30</v>
      </c>
      <c r="H20" s="17" t="str">
        <f>'Stripped data from Step 1'!H17</f>
        <v>29.77</v>
      </c>
      <c r="I20" s="17" t="str">
        <f>'Stripped data from Step 1'!I17</f>
        <v>31.64</v>
      </c>
      <c r="J20" s="17" t="str">
        <f>'Stripped data from Step 1'!J17</f>
        <v>34.22</v>
      </c>
      <c r="K20" s="17" t="str">
        <f>'Stripped data from Step 1'!K17</f>
        <v>37.73</v>
      </c>
      <c r="L20" s="17" t="str">
        <f>'Stripped data from Step 1'!L17</f>
        <v>40.78</v>
      </c>
      <c r="M20" s="17" t="str">
        <f>'Stripped data from Step 1'!M17</f>
        <v>42.42</v>
      </c>
      <c r="N20" s="17" t="str">
        <f>'Stripped data from Step 1'!N17</f>
        <v>43.59</v>
      </c>
      <c r="O20" s="17" t="str">
        <f>'Stripped data from Step 1'!O17</f>
        <v>44.06</v>
      </c>
      <c r="P20" s="17" t="str">
        <f>'Stripped data from Step 1'!P17</f>
        <v>44.06</v>
      </c>
      <c r="Q20" s="17" t="str">
        <f>'Stripped data from Step 1'!Q17</f>
        <v>44.06</v>
      </c>
    </row>
    <row r="21" spans="1:17" ht="12.75">
      <c r="A21" s="17" t="str">
        <f>'Stripped data from Step 1'!A18</f>
        <v>SpkAdv 00</v>
      </c>
      <c r="B21" s="17" t="str">
        <f>'Stripped data from Step 1'!B18</f>
        <v>13.13</v>
      </c>
      <c r="C21" s="17" t="str">
        <f>'Stripped data from Step 1'!C18</f>
        <v> 8.20</v>
      </c>
      <c r="D21" s="17" t="str">
        <f>'Stripped data from Step 1'!D18</f>
        <v> 4.92</v>
      </c>
      <c r="E21" s="17" t="str">
        <f>'Stripped data from Step 1'!E18</f>
        <v>14.30</v>
      </c>
      <c r="F21" s="17" t="str">
        <f>'Stripped data from Step 1'!F18</f>
        <v>25.08</v>
      </c>
      <c r="G21" s="17" t="str">
        <f>'Stripped data from Step 1'!G18</f>
        <v>29.30</v>
      </c>
      <c r="H21" s="17" t="str">
        <f>'Stripped data from Step 1'!H18</f>
        <v>29.77</v>
      </c>
      <c r="I21" s="17" t="str">
        <f>'Stripped data from Step 1'!I18</f>
        <v>31.64</v>
      </c>
      <c r="J21" s="17" t="str">
        <f>'Stripped data from Step 1'!J18</f>
        <v>34.22</v>
      </c>
      <c r="K21" s="17" t="str">
        <f>'Stripped data from Step 1'!K18</f>
        <v>37.73</v>
      </c>
      <c r="L21" s="17" t="str">
        <f>'Stripped data from Step 1'!L18</f>
        <v>40.78</v>
      </c>
      <c r="M21" s="17" t="str">
        <f>'Stripped data from Step 1'!M18</f>
        <v>42.42</v>
      </c>
      <c r="N21" s="17" t="str">
        <f>'Stripped data from Step 1'!N18</f>
        <v>43.59</v>
      </c>
      <c r="O21" s="17" t="str">
        <f>'Stripped data from Step 1'!O18</f>
        <v>44.06</v>
      </c>
      <c r="P21" s="17" t="str">
        <f>'Stripped data from Step 1'!P18</f>
        <v>44.06</v>
      </c>
      <c r="Q21" s="17" t="str">
        <f>'Stripped data from Step 1'!Q18</f>
        <v>44.06</v>
      </c>
    </row>
    <row r="22" ht="12.75">
      <c r="F22" s="17"/>
    </row>
    <row r="23" spans="2:16" ht="12">
      <c r="B23" s="23" t="s">
        <v>15</v>
      </c>
      <c r="C23" s="24" t="s">
        <v>24</v>
      </c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9"/>
      <c r="P23" s="29"/>
    </row>
    <row r="24" spans="2:16" ht="11.25">
      <c r="B24" s="24"/>
      <c r="C24" s="24" t="s">
        <v>16</v>
      </c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9"/>
      <c r="P24" s="29"/>
    </row>
    <row r="25" spans="2:16" ht="11.25">
      <c r="B25" s="24"/>
      <c r="C25" s="24" t="s">
        <v>17</v>
      </c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9"/>
      <c r="P25" s="29"/>
    </row>
    <row r="26" spans="2:16" ht="11.25">
      <c r="B26" s="24"/>
      <c r="C26" s="24" t="s">
        <v>18</v>
      </c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29"/>
      <c r="P26" s="29"/>
    </row>
    <row r="27" spans="2:16" ht="11.25">
      <c r="B27" s="26"/>
      <c r="C27" s="26"/>
      <c r="D27" s="26"/>
      <c r="E27" s="26"/>
      <c r="F27" s="27"/>
      <c r="G27" s="26"/>
      <c r="H27" s="26"/>
      <c r="I27" s="26"/>
      <c r="J27" s="26"/>
      <c r="K27" s="26"/>
      <c r="L27" s="26"/>
      <c r="M27" s="26"/>
      <c r="N27" s="26"/>
      <c r="O27" s="29"/>
      <c r="P27" s="29"/>
    </row>
    <row r="28" spans="2:16" ht="11.25">
      <c r="B28" s="26"/>
      <c r="C28" s="24" t="s">
        <v>25</v>
      </c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9"/>
      <c r="P28" s="29"/>
    </row>
    <row r="29" spans="2:16" ht="11.25">
      <c r="B29" s="26"/>
      <c r="C29" s="24" t="s">
        <v>20</v>
      </c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9"/>
      <c r="P29" s="29"/>
    </row>
    <row r="30" spans="2:16" ht="11.25">
      <c r="B30" s="26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9"/>
      <c r="P30" s="29"/>
    </row>
    <row r="31" spans="2:16" ht="11.25">
      <c r="B31" s="26"/>
      <c r="C31" s="24" t="s">
        <v>21</v>
      </c>
      <c r="D31" s="24"/>
      <c r="E31" s="28"/>
      <c r="F31" s="24"/>
      <c r="G31" s="24"/>
      <c r="H31" s="24"/>
      <c r="I31" s="24"/>
      <c r="J31" s="24"/>
      <c r="K31" s="24"/>
      <c r="L31" s="24"/>
      <c r="M31" s="24"/>
      <c r="N31" s="24"/>
      <c r="O31" s="29"/>
      <c r="P31" s="29"/>
    </row>
    <row r="32" spans="2:16" ht="11.25">
      <c r="B32" s="26"/>
      <c r="C32" s="24" t="s">
        <v>22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9"/>
      <c r="P32" s="29"/>
    </row>
    <row r="33" spans="2:16" ht="11.25">
      <c r="B33" s="26"/>
      <c r="C33" s="24" t="s">
        <v>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9"/>
      <c r="P33" s="2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95"/>
  <sheetViews>
    <sheetView workbookViewId="0" topLeftCell="A2">
      <selection activeCell="A8" sqref="A8"/>
    </sheetView>
  </sheetViews>
  <sheetFormatPr defaultColWidth="9.33203125" defaultRowHeight="11.25"/>
  <sheetData>
    <row r="1" spans="1:13" ht="19.5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6"/>
      <c r="K1" s="6"/>
      <c r="L1" s="6"/>
      <c r="M1" s="6"/>
    </row>
    <row r="2" spans="1:13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19.5" customHeight="1">
      <c r="A3" s="13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8"/>
    </row>
    <row r="4" spans="1:15" ht="19.5" customHeight="1">
      <c r="A4" s="13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</row>
    <row r="5" spans="1:13" ht="19.5" customHeight="1">
      <c r="A5" s="13" t="s">
        <v>8</v>
      </c>
      <c r="B5" s="7"/>
      <c r="C5" s="7"/>
      <c r="D5" s="7"/>
      <c r="E5" s="7"/>
      <c r="F5" s="18" t="s">
        <v>6</v>
      </c>
      <c r="G5" s="19"/>
      <c r="H5" s="19"/>
      <c r="I5" s="19"/>
      <c r="J5" s="19"/>
      <c r="K5" s="19"/>
      <c r="L5" s="19"/>
      <c r="M5" s="19"/>
    </row>
    <row r="6" spans="1:13" ht="19.5" customHeight="1">
      <c r="A6" s="13"/>
      <c r="B6" s="7"/>
      <c r="C6" s="7"/>
      <c r="D6" s="7"/>
      <c r="E6" s="7"/>
      <c r="F6" s="18" t="s">
        <v>9</v>
      </c>
      <c r="G6" s="19"/>
      <c r="H6" s="19"/>
      <c r="I6" s="19"/>
      <c r="J6" s="19"/>
      <c r="K6" s="19"/>
      <c r="L6" s="19"/>
      <c r="M6" s="19"/>
    </row>
    <row r="7" ht="11.25">
      <c r="A7" s="3"/>
    </row>
    <row r="8" ht="12.75">
      <c r="A8" s="20" t="str">
        <f>'Step 2 - Modify here'!A6&amp;"         "&amp;'Step 2 - Modify here'!B6&amp;"  "&amp;'Step 2 - Modify here'!C6&amp;"  "&amp;'Step 2 - Modify here'!D6&amp;"  "&amp;'Step 2 - Modify here'!E6&amp;"  "&amp;'Step 2 - Modify here'!F6&amp;"  "&amp;'Step 2 - Modify here'!G6&amp;"  "&amp;'Step 2 - Modify here'!H6&amp;"  "&amp;'Step 2 - Modify here'!I6&amp;"  "&amp;'Step 2 - Modify here'!J6&amp;"  "&amp;'Step 2 - Modify here'!K6&amp;"  "&amp;'Step 2 - Modify here'!L6&amp;"  "&amp;'Step 2 - Modify here'!M6&amp;"  "&amp;'Step 2 - Modify here'!N6&amp;"  "&amp;'Step 2 - Modify here'!O6&amp;"  "&amp;'Step 2 - Modify here'!P6&amp;"  "&amp;'Step 2 - Modify here'!Q6</f>
        <v>RPM         500  1100  1500  1801  2000  2302  2601  2900  3360  3654  4045  4655  5353  6157  7082  8143</v>
      </c>
    </row>
    <row r="9" ht="12.75">
      <c r="A9" s="20" t="str">
        <f>IF($E$44="Flags",A47,IF($E$44="cylof",A64,A81))</f>
        <v>SpkAdv 14 11.02 12.42 13.36 19.45 22.03 23.44 25.31 27.19 27.42 32.81 34.45 36.56 36.56 36.56 35.16 35.16</v>
      </c>
    </row>
    <row r="10" ht="12.75">
      <c r="A10" s="20" t="str">
        <f aca="true" t="shared" si="0" ref="A10:A23">IF($E$44="Flags",A48,IF($E$44="cylof",A65,A82))</f>
        <v>SpkAdv 13 11.02 12.42 13.36 19.45 22.50 23.67 25.55 27.42 27.89 29.06 34.45 36.56 36.56 36.56 35.16 35.16</v>
      </c>
    </row>
    <row r="11" ht="12.75">
      <c r="A11" s="20" t="str">
        <f t="shared" si="0"/>
        <v>SpkAdv 12 11.02 12.42 13.36 19.45 23.44 24.38 25.78 27.66 29.06 29.06 34.45 36.56 36.56 36.56 35.16 35.16</v>
      </c>
    </row>
    <row r="12" ht="12.75">
      <c r="A12" s="20" t="str">
        <f t="shared" si="0"/>
        <v>SpkAdv 11 11.02 12.42 13.36 19.45 23.44 24.61 26.25 28.13 30.00 30.47 34.45 36.56 36.56 36.56 35.16 35.16</v>
      </c>
    </row>
    <row r="13" ht="12.75">
      <c r="A13" s="20" t="str">
        <f t="shared" si="0"/>
        <v>SpkAdv 10 11.02 12.42 13.36 19.45 23.44 24.38 26.48 28.59 30.47 30.70 34.45 36.56 36.56 36.56 36.56 35.16</v>
      </c>
    </row>
    <row r="14" ht="12.75">
      <c r="A14" s="20" t="str">
        <f t="shared" si="0"/>
        <v>SpkAdv 09 11.02 12.42 13.36 19.45 23.44 25.31 27.42 29.06 31.64 32.81 34.45 36.56 37.27 37.50 37.50 37.50</v>
      </c>
    </row>
    <row r="15" ht="12.75">
      <c r="A15" s="20" t="str">
        <f t="shared" si="0"/>
        <v>SpkAdv 08 11.02 12.42 13.36 19.45 23.44 25.31 27.42 29.06 32.58 34.45 35.86 37.73 39.61 39.84 39.84 39.84</v>
      </c>
    </row>
    <row r="16" ht="12.75">
      <c r="A16" s="20" t="str">
        <f t="shared" si="0"/>
        <v>SpkAdv 07 11.02 11.02 13.36 19.45 23.44 25.31 28.83 29.06 32.81 34.69 36.33 39.14 40.31 41.02 41.02 41.02</v>
      </c>
    </row>
    <row r="17" ht="12.75">
      <c r="A17" s="20" t="str">
        <f t="shared" si="0"/>
        <v>SpkAdv 06 11.02  9.84 13.36 19.45 23.44 25.31 28.83 31.64 33.28 35.86 38.91 40.78 41.72 42.66 42.66 42.66</v>
      </c>
    </row>
    <row r="18" ht="12.75">
      <c r="A18" s="20" t="str">
        <f t="shared" si="0"/>
        <v>SpkAdv 05 11.02  9.61 13.36 19.45 23.44 25.31 28.83 31.64 34.22 37.73 40.78 42.42 43.59 44.06 44.06 44.06</v>
      </c>
    </row>
    <row r="19" ht="12.75">
      <c r="A19" s="20" t="str">
        <f t="shared" si="0"/>
        <v>SpkAdv 04 11.02  9.38 13.36 19.45 23.44 25.31 28.83 31.64 34.22 37.73 40.78 42.42 43.59 44.06 44.06 44.06</v>
      </c>
    </row>
    <row r="20" ht="12.75">
      <c r="A20" s="20" t="str">
        <f t="shared" si="0"/>
        <v>SpkAdv 03 11.02  9.38 13.13 19.45 24.14 25.31 28.83 31.64 34.22 37.73 40.78 42.42 43.59 44.06 44.06 44.06</v>
      </c>
    </row>
    <row r="21" ht="12.75">
      <c r="A21" s="20" t="str">
        <f t="shared" si="0"/>
        <v>SpkAdv 02 11.02  9.38 13.13 19.45 24.14 26.95 29.30 31.64 34.22 37.73 40.78 42.42 43.59 44.06 44.06 44.06</v>
      </c>
    </row>
    <row r="22" ht="12.75">
      <c r="A22" s="20" t="str">
        <f t="shared" si="0"/>
        <v>SpkAdv 01 13.13  9.38 13.13 19.45 25.08 29.30 29.77 31.64 34.22 37.73 40.78 42.42 43.59 44.06 44.06 44.06</v>
      </c>
    </row>
    <row r="23" ht="12.75">
      <c r="A23" s="20" t="str">
        <f t="shared" si="0"/>
        <v>SpkAdv 00 13.13  8.20  4.92 14.30 25.08 29.30 29.77 31.64 34.22 37.73 40.78 42.42 43.59 44.06 44.06 44.06</v>
      </c>
    </row>
    <row r="26" ht="15">
      <c r="A26" s="16" t="s">
        <v>11</v>
      </c>
    </row>
    <row r="27" ht="12.75">
      <c r="A27" s="6" t="s">
        <v>12</v>
      </c>
    </row>
    <row r="28" ht="12.75">
      <c r="A28" s="6" t="s">
        <v>13</v>
      </c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4" ht="9.75">
      <c r="E44" t="str">
        <f>LEFT('Step 1 - Paste from .ecu'!A9,5)</f>
        <v>SpkAd</v>
      </c>
    </row>
    <row r="46" ht="9.75">
      <c r="A46" t="s">
        <v>34</v>
      </c>
    </row>
    <row r="47" ht="12.75">
      <c r="A47" s="20" t="str">
        <f>'Step 2 - Modify here'!A$7&amp;" "&amp;'Step 2 - Modify here'!B$7&amp;" "&amp;'Step 2 - Modify here'!C$7&amp;" "&amp;'Step 2 - Modify here'!D$7&amp;" "&amp;'Step 2 - Modify here'!E$7&amp;" "&amp;'Step 2 - Modify here'!F$7&amp;" "&amp;'Step 2 - Modify here'!G$7&amp;" "&amp;'Step 2 - Modify here'!H$7&amp;" "&amp;'Step 2 - Modify here'!I$7&amp;" "&amp;'Step 2 - Modify here'!J$7&amp;" "&amp;'Step 2 - Modify here'!K$7&amp;" "&amp;'Step 2 - Modify here'!L$7&amp;" "&amp;'Step 2 - Modify here'!M$7&amp;" "&amp;'Step 2 - Modify here'!N$7&amp;" "&amp;'Step 2 - Modify here'!O$7&amp;" "&amp;'Step 2 - Modify here'!P$7&amp;" "&amp;'Step 2 - Modify here'!Q$7</f>
        <v>SpkAdv 14 11.02 12.42 13.36 19.45 22.03 23.44 25.31 27.19 27.42 32.81 34.45 36.56 36.56 36.56 35.16 35.16</v>
      </c>
    </row>
    <row r="48" ht="12.75">
      <c r="A48" s="20" t="str">
        <f>'Step 2 - Modify here'!A$8&amp;" "&amp;'Step 2 - Modify here'!B$8&amp;" "&amp;'Step 2 - Modify here'!C$8&amp;" "&amp;'Step 2 - Modify here'!D$8&amp;" "&amp;'Step 2 - Modify here'!E$8&amp;" "&amp;'Step 2 - Modify here'!F$8&amp;" "&amp;'Step 2 - Modify here'!G$8&amp;" "&amp;'Step 2 - Modify here'!H$8&amp;" "&amp;'Step 2 - Modify here'!I$8&amp;" "&amp;'Step 2 - Modify here'!J$8&amp;" "&amp;'Step 2 - Modify here'!K$8&amp;" "&amp;'Step 2 - Modify here'!L$8&amp;" "&amp;'Step 2 - Modify here'!M$8&amp;" "&amp;'Step 2 - Modify here'!N$8&amp;" "&amp;'Step 2 - Modify here'!O$8&amp;" "&amp;'Step 2 - Modify here'!P$8&amp;" "&amp;'Step 2 - Modify here'!Q$8</f>
        <v>SpkAdv 13 11.02 12.42 13.36 19.45 22.50 23.67 25.55 27.42 27.89 29.06 34.45 36.56 36.56 36.56 35.16 35.16</v>
      </c>
    </row>
    <row r="49" ht="12.75">
      <c r="A49" s="20" t="str">
        <f>'Step 2 - Modify here'!A$9&amp;" "&amp;'Step 2 - Modify here'!B$9&amp;" "&amp;'Step 2 - Modify here'!C$9&amp;" "&amp;'Step 2 - Modify here'!D$9&amp;" "&amp;'Step 2 - Modify here'!E$9&amp;" "&amp;'Step 2 - Modify here'!F$9&amp;" "&amp;'Step 2 - Modify here'!G$9&amp;" "&amp;'Step 2 - Modify here'!H$9&amp;" "&amp;'Step 2 - Modify here'!I$9&amp;" "&amp;'Step 2 - Modify here'!J$9&amp;" "&amp;'Step 2 - Modify here'!K$9&amp;" "&amp;'Step 2 - Modify here'!L$9&amp;" "&amp;'Step 2 - Modify here'!M$9&amp;" "&amp;'Step 2 - Modify here'!N$9&amp;" "&amp;'Step 2 - Modify here'!O$9&amp;" "&amp;'Step 2 - Modify here'!P$9&amp;" "&amp;'Step 2 - Modify here'!Q$9</f>
        <v>SpkAdv 12 11.02 12.42 13.36 19.45 23.44 24.38 25.78 27.66 29.06 29.06 34.45 36.56 36.56 36.56 35.16 35.16</v>
      </c>
    </row>
    <row r="50" ht="12.75">
      <c r="A50" s="20" t="str">
        <f>'Step 2 - Modify here'!A$10&amp;" "&amp;'Step 2 - Modify here'!B$10&amp;" "&amp;'Step 2 - Modify here'!C$10&amp;" "&amp;'Step 2 - Modify here'!D$10&amp;" "&amp;'Step 2 - Modify here'!E$10&amp;" "&amp;'Step 2 - Modify here'!F$10&amp;" "&amp;'Step 2 - Modify here'!G$10&amp;" "&amp;'Step 2 - Modify here'!H$10&amp;" "&amp;'Step 2 - Modify here'!I$10&amp;" "&amp;'Step 2 - Modify here'!J$10&amp;" "&amp;'Step 2 - Modify here'!K$10&amp;" "&amp;'Step 2 - Modify here'!L$10&amp;" "&amp;'Step 2 - Modify here'!M$10&amp;" "&amp;'Step 2 - Modify here'!N$10&amp;" "&amp;'Step 2 - Modify here'!O$10&amp;" "&amp;'Step 2 - Modify here'!P$10&amp;" "&amp;'Step 2 - Modify here'!Q$10</f>
        <v>SpkAdv 11 11.02 12.42 13.36 19.45 23.44 24.61 26.25 28.13 30.00 30.47 34.45 36.56 36.56 36.56 35.16 35.16</v>
      </c>
    </row>
    <row r="51" ht="12.75">
      <c r="A51" s="20" t="str">
        <f>'Step 2 - Modify here'!A$11&amp;" "&amp;'Step 2 - Modify here'!B$11&amp;" "&amp;'Step 2 - Modify here'!C$11&amp;" "&amp;'Step 2 - Modify here'!D$11&amp;" "&amp;'Step 2 - Modify here'!E$11&amp;" "&amp;'Step 2 - Modify here'!F$11&amp;" "&amp;'Step 2 - Modify here'!G$11&amp;" "&amp;'Step 2 - Modify here'!H$11&amp;" "&amp;'Step 2 - Modify here'!I$11&amp;" "&amp;'Step 2 - Modify here'!J$11&amp;" "&amp;'Step 2 - Modify here'!K$11&amp;" "&amp;'Step 2 - Modify here'!L$11&amp;" "&amp;'Step 2 - Modify here'!M$11&amp;" "&amp;'Step 2 - Modify here'!N$11&amp;" "&amp;'Step 2 - Modify here'!O$11&amp;" "&amp;'Step 2 - Modify here'!P$11&amp;" "&amp;'Step 2 - Modify here'!Q$11</f>
        <v>SpkAdv 10 11.02 12.42 13.36 19.45 23.44 24.38 26.48 28.59 30.47 30.70 34.45 36.56 36.56 36.56 36.56 35.16</v>
      </c>
    </row>
    <row r="52" ht="12.75">
      <c r="A52" s="20" t="str">
        <f>'Step 2 - Modify here'!A$12&amp;" "&amp;'Step 2 - Modify here'!B$12&amp;" "&amp;'Step 2 - Modify here'!C$12&amp;" "&amp;'Step 2 - Modify here'!D$12&amp;" "&amp;'Step 2 - Modify here'!E$12&amp;" "&amp;'Step 2 - Modify here'!F$12&amp;" "&amp;'Step 2 - Modify here'!G$12&amp;" "&amp;'Step 2 - Modify here'!H$12&amp;" "&amp;'Step 2 - Modify here'!I$12&amp;" "&amp;'Step 2 - Modify here'!J$12&amp;" "&amp;'Step 2 - Modify here'!K$12&amp;" "&amp;'Step 2 - Modify here'!L$12&amp;" "&amp;'Step 2 - Modify here'!M$12&amp;" "&amp;'Step 2 - Modify here'!N$12&amp;" "&amp;'Step 2 - Modify here'!O$12&amp;" "&amp;'Step 2 - Modify here'!P$12&amp;" "&amp;'Step 2 - Modify here'!Q$12</f>
        <v>SpkAdv 09 11.02 12.42 13.36 19.45 23.44 25.31 27.42 29.06 31.64 32.81 34.45 36.56 37.27 37.50 37.50 37.50</v>
      </c>
    </row>
    <row r="53" ht="12.75">
      <c r="A53" s="20" t="str">
        <f>'Step 2 - Modify here'!A$13&amp;" "&amp;'Step 2 - Modify here'!B$13&amp;" "&amp;'Step 2 - Modify here'!C$13&amp;" "&amp;'Step 2 - Modify here'!D$13&amp;" "&amp;'Step 2 - Modify here'!E$13&amp;" "&amp;'Step 2 - Modify here'!F$13&amp;" "&amp;'Step 2 - Modify here'!G$13&amp;" "&amp;'Step 2 - Modify here'!H$13&amp;" "&amp;'Step 2 - Modify here'!I$13&amp;" "&amp;'Step 2 - Modify here'!J$13&amp;" "&amp;'Step 2 - Modify here'!K$13&amp;" "&amp;'Step 2 - Modify here'!L$13&amp;" "&amp;'Step 2 - Modify here'!M$13&amp;" "&amp;'Step 2 - Modify here'!N$13&amp;" "&amp;'Step 2 - Modify here'!O$13&amp;" "&amp;'Step 2 - Modify here'!P$13&amp;" "&amp;'Step 2 - Modify here'!Q$13</f>
        <v>SpkAdv 08 11.02 12.42 13.36 19.45 23.44 25.31 27.42 29.06 32.58 34.45 35.86 37.73 39.61 39.84 39.84 39.84</v>
      </c>
    </row>
    <row r="54" ht="12.75">
      <c r="A54" s="20" t="str">
        <f>'Step 2 - Modify here'!A$14&amp;" "&amp;'Step 2 - Modify here'!B$14&amp;" "&amp;'Step 2 - Modify here'!C$14&amp;" "&amp;'Step 2 - Modify here'!D$14&amp;" "&amp;'Step 2 - Modify here'!E$14&amp;" "&amp;'Step 2 - Modify here'!F$14&amp;" "&amp;'Step 2 - Modify here'!G$14&amp;" "&amp;'Step 2 - Modify here'!H$14&amp;" "&amp;'Step 2 - Modify here'!I$14&amp;" "&amp;'Step 2 - Modify here'!J$14&amp;" "&amp;'Step 2 - Modify here'!K$14&amp;" "&amp;'Step 2 - Modify here'!L$14&amp;" "&amp;'Step 2 - Modify here'!M$14&amp;" "&amp;'Step 2 - Modify here'!N$14&amp;" "&amp;'Step 2 - Modify here'!O$14&amp;" "&amp;'Step 2 - Modify here'!P$14&amp;" "&amp;'Step 2 - Modify here'!Q$14</f>
        <v>SpkAdv 07 11.02 11.02 13.36 19.45 23.44 25.31 28.83 29.06 32.81 34.69 36.33 39.14 40.31 41.02 41.02 41.02</v>
      </c>
    </row>
    <row r="55" ht="12.75">
      <c r="A55" s="20" t="str">
        <f>'Step 2 - Modify here'!A$15&amp;" "&amp;'Step 2 - Modify here'!B$15&amp;" "&amp;'Step 2 - Modify here'!C$15&amp;" "&amp;'Step 2 - Modify here'!D$15&amp;" "&amp;'Step 2 - Modify here'!E$15&amp;" "&amp;'Step 2 - Modify here'!F$15&amp;" "&amp;'Step 2 - Modify here'!G$15&amp;" "&amp;'Step 2 - Modify here'!H$15&amp;" "&amp;'Step 2 - Modify here'!I$15&amp;" "&amp;'Step 2 - Modify here'!J$15&amp;" "&amp;'Step 2 - Modify here'!K$15&amp;" "&amp;'Step 2 - Modify here'!L$15&amp;" "&amp;'Step 2 - Modify here'!M$15&amp;" "&amp;'Step 2 - Modify here'!N$15&amp;" "&amp;'Step 2 - Modify here'!O$15&amp;" "&amp;'Step 2 - Modify here'!P$15&amp;" "&amp;'Step 2 - Modify here'!Q$15</f>
        <v>SpkAdv 06 11.02  9.84 13.36 19.45 23.44 25.31 28.83 31.64 33.28 35.86 38.91 40.78 41.72 42.66 42.66 42.66</v>
      </c>
    </row>
    <row r="56" ht="12.75">
      <c r="A56" s="20" t="str">
        <f>'Step 2 - Modify here'!A$16&amp;" "&amp;'Step 2 - Modify here'!B$16&amp;" "&amp;'Step 2 - Modify here'!C$16&amp;" "&amp;'Step 2 - Modify here'!D$16&amp;" "&amp;'Step 2 - Modify here'!E$16&amp;" "&amp;'Step 2 - Modify here'!F$16&amp;" "&amp;'Step 2 - Modify here'!G$16&amp;" "&amp;'Step 2 - Modify here'!H$16&amp;" "&amp;'Step 2 - Modify here'!I$16&amp;" "&amp;'Step 2 - Modify here'!J$16&amp;" "&amp;'Step 2 - Modify here'!K$16&amp;" "&amp;'Step 2 - Modify here'!L$16&amp;" "&amp;'Step 2 - Modify here'!M$16&amp;" "&amp;'Step 2 - Modify here'!N$16&amp;" "&amp;'Step 2 - Modify here'!O$16&amp;" "&amp;'Step 2 - Modify here'!P$16&amp;" "&amp;'Step 2 - Modify here'!Q$16</f>
        <v>SpkAdv 05 11.02  9.61 13.36 19.45 23.44 25.31 28.83 31.64 34.22 37.73 40.78 42.42 43.59 44.06 44.06 44.06</v>
      </c>
    </row>
    <row r="57" ht="12.75">
      <c r="A57" s="20" t="str">
        <f>'Step 2 - Modify here'!A$17&amp;" "&amp;'Step 2 - Modify here'!B$17&amp;" "&amp;'Step 2 - Modify here'!C$17&amp;" "&amp;'Step 2 - Modify here'!D$17&amp;" "&amp;'Step 2 - Modify here'!E$17&amp;" "&amp;'Step 2 - Modify here'!F$17&amp;" "&amp;'Step 2 - Modify here'!G$17&amp;" "&amp;'Step 2 - Modify here'!H$17&amp;" "&amp;'Step 2 - Modify here'!I$17&amp;" "&amp;'Step 2 - Modify here'!J$17&amp;" "&amp;'Step 2 - Modify here'!K$17&amp;" "&amp;'Step 2 - Modify here'!L$17&amp;" "&amp;'Step 2 - Modify here'!M$17&amp;" "&amp;'Step 2 - Modify here'!N$17&amp;" "&amp;'Step 2 - Modify here'!O$17&amp;" "&amp;'Step 2 - Modify here'!P$17&amp;" "&amp;'Step 2 - Modify here'!Q$17</f>
        <v>SpkAdv 04 11.02  9.38 13.36 19.45 23.44 25.31 28.83 31.64 34.22 37.73 40.78 42.42 43.59 44.06 44.06 44.06</v>
      </c>
    </row>
    <row r="58" ht="12.75">
      <c r="A58" s="20" t="str">
        <f>'Step 2 - Modify here'!A$18&amp;" "&amp;'Step 2 - Modify here'!B$18&amp;" "&amp;'Step 2 - Modify here'!C$18&amp;" "&amp;'Step 2 - Modify here'!D$18&amp;" "&amp;'Step 2 - Modify here'!E$18&amp;" "&amp;'Step 2 - Modify here'!F$18&amp;" "&amp;'Step 2 - Modify here'!G$18&amp;" "&amp;'Step 2 - Modify here'!H$18&amp;" "&amp;'Step 2 - Modify here'!I$18&amp;" "&amp;'Step 2 - Modify here'!J$18&amp;" "&amp;'Step 2 - Modify here'!K$18&amp;" "&amp;'Step 2 - Modify here'!L$18&amp;" "&amp;'Step 2 - Modify here'!M$18&amp;" "&amp;'Step 2 - Modify here'!N$18&amp;" "&amp;'Step 2 - Modify here'!O$18&amp;" "&amp;'Step 2 - Modify here'!P$18&amp;" "&amp;'Step 2 - Modify here'!Q$18</f>
        <v>SpkAdv 03 11.02  9.38 13.13 19.45 24.14 25.31 28.83 31.64 34.22 37.73 40.78 42.42 43.59 44.06 44.06 44.06</v>
      </c>
    </row>
    <row r="59" ht="12.75">
      <c r="A59" s="20" t="str">
        <f>'Step 2 - Modify here'!A$19&amp;" "&amp;'Step 2 - Modify here'!B$19&amp;" "&amp;'Step 2 - Modify here'!C$19&amp;" "&amp;'Step 2 - Modify here'!D$19&amp;" "&amp;'Step 2 - Modify here'!E$19&amp;" "&amp;'Step 2 - Modify here'!F$19&amp;" "&amp;'Step 2 - Modify here'!G$19&amp;" "&amp;'Step 2 - Modify here'!H$19&amp;" "&amp;'Step 2 - Modify here'!I$19&amp;" "&amp;'Step 2 - Modify here'!J$19&amp;" "&amp;'Step 2 - Modify here'!K$19&amp;" "&amp;'Step 2 - Modify here'!L$19&amp;" "&amp;'Step 2 - Modify here'!M$19&amp;" "&amp;'Step 2 - Modify here'!N$19&amp;" "&amp;'Step 2 - Modify here'!O$19&amp;" "&amp;'Step 2 - Modify here'!P$19&amp;" "&amp;'Step 2 - Modify here'!Q$19</f>
        <v>SpkAdv 02 11.02  9.38 13.13 19.45 24.14 26.95 29.30 31.64 34.22 37.73 40.78 42.42 43.59 44.06 44.06 44.06</v>
      </c>
    </row>
    <row r="60" ht="12.75">
      <c r="A60" s="20" t="str">
        <f>'Step 2 - Modify here'!A$20&amp;" "&amp;'Step 2 - Modify here'!B$20&amp;" "&amp;'Step 2 - Modify here'!C$20&amp;" "&amp;'Step 2 - Modify here'!D$20&amp;" "&amp;'Step 2 - Modify here'!E$20&amp;" "&amp;'Step 2 - Modify here'!F$20&amp;" "&amp;'Step 2 - Modify here'!G$20&amp;" "&amp;'Step 2 - Modify here'!H$20&amp;" "&amp;'Step 2 - Modify here'!I$20&amp;" "&amp;'Step 2 - Modify here'!J$20&amp;" "&amp;'Step 2 - Modify here'!K$20&amp;" "&amp;'Step 2 - Modify here'!L$20&amp;" "&amp;'Step 2 - Modify here'!M$20&amp;" "&amp;'Step 2 - Modify here'!N$20&amp;" "&amp;'Step 2 - Modify here'!O$20&amp;" "&amp;'Step 2 - Modify here'!P$20&amp;" "&amp;'Step 2 - Modify here'!Q$20</f>
        <v>SpkAdv 01 13.13  9.38 13.13 19.45 25.08 29.30 29.77 31.64 34.22 37.73 40.78 42.42 43.59 44.06 44.06 44.06</v>
      </c>
    </row>
    <row r="61" ht="12.75">
      <c r="A61" s="20" t="str">
        <f>'Step 2 - Modify here'!A$21&amp;" "&amp;'Step 2 - Modify here'!B$21&amp;" "&amp;'Step 2 - Modify here'!C$21&amp;" "&amp;'Step 2 - Modify here'!D$21&amp;" "&amp;'Step 2 - Modify here'!E$21&amp;" "&amp;'Step 2 - Modify here'!F$21&amp;" "&amp;'Step 2 - Modify here'!G$21&amp;" "&amp;'Step 2 - Modify here'!H$21&amp;" "&amp;'Step 2 - Modify here'!I$21&amp;" "&amp;'Step 2 - Modify here'!J$21&amp;" "&amp;'Step 2 - Modify here'!K$21&amp;" "&amp;'Step 2 - Modify here'!L$21&amp;" "&amp;'Step 2 - Modify here'!M$21&amp;" "&amp;'Step 2 - Modify here'!N$21&amp;" "&amp;'Step 2 - Modify here'!O$21&amp;" "&amp;'Step 2 - Modify here'!P$21&amp;" "&amp;'Step 2 - Modify here'!Q$21</f>
        <v>SpkAdv 00 13.13  8.20  4.92 14.30 25.08 29.30 29.77 31.64 34.22 37.73 40.78 42.42 43.59 44.06 44.06 44.06</v>
      </c>
    </row>
    <row r="63" ht="9.75">
      <c r="A63" t="s">
        <v>32</v>
      </c>
    </row>
    <row r="64" ht="12.75">
      <c r="A64" s="20" t="str">
        <f>'Step 2 - Modify here'!A$7&amp;" "&amp;'Step 2 - Modify here'!B$7&amp;" "&amp;'Step 2 - Modify here'!C$7&amp;" "&amp;'Step 2 - Modify here'!D$7&amp;" "&amp;'Step 2 - Modify here'!E$7&amp;" "&amp;'Step 2 - Modify here'!F$7&amp;" "&amp;'Step 2 - Modify here'!G$7&amp;" "&amp;'Step 2 - Modify here'!H$7&amp;" "&amp;'Step 2 - Modify here'!I$7&amp;" "&amp;'Step 2 - Modify here'!J$7&amp;" "&amp;'Step 2 - Modify here'!K$7&amp;" "&amp;'Step 2 - Modify here'!L$7&amp;" "&amp;'Step 2 - Modify here'!M$7&amp;" "&amp;'Step 2 - Modify here'!N$7&amp;" "&amp;'Step 2 - Modify here'!O$7&amp;" "&amp;'Step 2 - Modify here'!P$7&amp;" "&amp;'Step 2 - Modify here'!Q$7</f>
        <v>SpkAdv 14 11.02 12.42 13.36 19.45 22.03 23.44 25.31 27.19 27.42 32.81 34.45 36.56 36.56 36.56 35.16 35.16</v>
      </c>
    </row>
    <row r="65" ht="12.75">
      <c r="A65" s="20" t="str">
        <f>'Step 2 - Modify here'!A$8&amp;" "&amp;'Step 2 - Modify here'!B$8&amp;" "&amp;'Step 2 - Modify here'!C$8&amp;" "&amp;'Step 2 - Modify here'!D$8&amp;" "&amp;'Step 2 - Modify here'!E$8&amp;" "&amp;'Step 2 - Modify here'!F$8&amp;" "&amp;'Step 2 - Modify here'!G$8&amp;" "&amp;'Step 2 - Modify here'!H$8&amp;" "&amp;'Step 2 - Modify here'!I$8&amp;" "&amp;'Step 2 - Modify here'!J$8&amp;" "&amp;'Step 2 - Modify here'!K$8&amp;" "&amp;'Step 2 - Modify here'!L$8&amp;" "&amp;'Step 2 - Modify here'!M$8&amp;" "&amp;'Step 2 - Modify here'!N$8&amp;" "&amp;'Step 2 - Modify here'!O$8&amp;" "&amp;'Step 2 - Modify here'!P$8&amp;" "&amp;'Step 2 - Modify here'!Q$8</f>
        <v>SpkAdv 13 11.02 12.42 13.36 19.45 22.50 23.67 25.55 27.42 27.89 29.06 34.45 36.56 36.56 36.56 35.16 35.16</v>
      </c>
    </row>
    <row r="66" ht="12.75">
      <c r="A66" s="20" t="str">
        <f>'Step 2 - Modify here'!A$9&amp;" "&amp;'Step 2 - Modify here'!B$9&amp;" "&amp;'Step 2 - Modify here'!C$9&amp;" "&amp;'Step 2 - Modify here'!D$9&amp;" "&amp;'Step 2 - Modify here'!E$9&amp;" "&amp;'Step 2 - Modify here'!F$9&amp;" "&amp;'Step 2 - Modify here'!G$9&amp;" "&amp;'Step 2 - Modify here'!H$9&amp;" "&amp;'Step 2 - Modify here'!I$9&amp;" "&amp;'Step 2 - Modify here'!J$9&amp;" "&amp;'Step 2 - Modify here'!K$9&amp;" "&amp;'Step 2 - Modify here'!L$9&amp;" "&amp;'Step 2 - Modify here'!M$9&amp;" "&amp;'Step 2 - Modify here'!N$9&amp;" "&amp;'Step 2 - Modify here'!O$9&amp;" "&amp;'Step 2 - Modify here'!P$9&amp;" "&amp;'Step 2 - Modify here'!Q$9</f>
        <v>SpkAdv 12 11.02 12.42 13.36 19.45 23.44 24.38 25.78 27.66 29.06 29.06 34.45 36.56 36.56 36.56 35.16 35.16</v>
      </c>
    </row>
    <row r="67" ht="12.75">
      <c r="A67" s="20" t="str">
        <f>'Step 2 - Modify here'!A$10&amp;" "&amp;'Step 2 - Modify here'!B$10&amp;" "&amp;'Step 2 - Modify here'!C$10&amp;" "&amp;'Step 2 - Modify here'!D$10&amp;" "&amp;'Step 2 - Modify here'!E$10&amp;" "&amp;'Step 2 - Modify here'!F$10&amp;" "&amp;'Step 2 - Modify here'!G$10&amp;" "&amp;'Step 2 - Modify here'!H$10&amp;" "&amp;'Step 2 - Modify here'!I$10&amp;" "&amp;'Step 2 - Modify here'!J$10&amp;" "&amp;'Step 2 - Modify here'!K$10&amp;" "&amp;'Step 2 - Modify here'!L$10&amp;" "&amp;'Step 2 - Modify here'!M$10&amp;" "&amp;'Step 2 - Modify here'!N$10&amp;" "&amp;'Step 2 - Modify here'!O$10&amp;" "&amp;'Step 2 - Modify here'!P$10&amp;" "&amp;'Step 2 - Modify here'!Q$10</f>
        <v>SpkAdv 11 11.02 12.42 13.36 19.45 23.44 24.61 26.25 28.13 30.00 30.47 34.45 36.56 36.56 36.56 35.16 35.16</v>
      </c>
    </row>
    <row r="68" ht="12.75">
      <c r="A68" s="20" t="str">
        <f>'Step 2 - Modify here'!A$11&amp;" "&amp;'Step 2 - Modify here'!B$11&amp;" "&amp;'Step 2 - Modify here'!C$11&amp;" "&amp;'Step 2 - Modify here'!D$11&amp;" "&amp;'Step 2 - Modify here'!E$11&amp;" "&amp;'Step 2 - Modify here'!F$11&amp;" "&amp;'Step 2 - Modify here'!G$11&amp;" "&amp;'Step 2 - Modify here'!H$11&amp;" "&amp;'Step 2 - Modify here'!I$11&amp;" "&amp;'Step 2 - Modify here'!J$11&amp;" "&amp;'Step 2 - Modify here'!K$11&amp;" "&amp;'Step 2 - Modify here'!L$11&amp;" "&amp;'Step 2 - Modify here'!M$11&amp;" "&amp;'Step 2 - Modify here'!N$11&amp;" "&amp;'Step 2 - Modify here'!O$11&amp;" "&amp;'Step 2 - Modify here'!P$11&amp;" "&amp;'Step 2 - Modify here'!Q$11</f>
        <v>SpkAdv 10 11.02 12.42 13.36 19.45 23.44 24.38 26.48 28.59 30.47 30.70 34.45 36.56 36.56 36.56 36.56 35.16</v>
      </c>
    </row>
    <row r="69" ht="12.75">
      <c r="A69" s="20" t="str">
        <f>'Step 2 - Modify here'!A$12&amp;" "&amp;'Step 2 - Modify here'!B$12&amp;" "&amp;'Step 2 - Modify here'!C$12&amp;" "&amp;'Step 2 - Modify here'!D$12&amp;" "&amp;'Step 2 - Modify here'!E$12&amp;" "&amp;'Step 2 - Modify here'!F$12&amp;" "&amp;'Step 2 - Modify here'!G$12&amp;" "&amp;'Step 2 - Modify here'!H$12&amp;" "&amp;'Step 2 - Modify here'!I$12&amp;" "&amp;'Step 2 - Modify here'!J$12&amp;" "&amp;'Step 2 - Modify here'!K$12&amp;" "&amp;'Step 2 - Modify here'!L$12&amp;" "&amp;'Step 2 - Modify here'!M$12&amp;" "&amp;'Step 2 - Modify here'!N$12&amp;" "&amp;'Step 2 - Modify here'!O$12&amp;" "&amp;'Step 2 - Modify here'!P$12&amp;" "&amp;'Step 2 - Modify here'!Q$12</f>
        <v>SpkAdv 09 11.02 12.42 13.36 19.45 23.44 25.31 27.42 29.06 31.64 32.81 34.45 36.56 37.27 37.50 37.50 37.50</v>
      </c>
    </row>
    <row r="70" ht="12.75">
      <c r="A70" s="20" t="str">
        <f>'Step 2 - Modify here'!A$13&amp;" "&amp;'Step 2 - Modify here'!B$13&amp;" "&amp;'Step 2 - Modify here'!C$13&amp;" "&amp;'Step 2 - Modify here'!D$13&amp;" "&amp;'Step 2 - Modify here'!E$13&amp;" "&amp;'Step 2 - Modify here'!F$13&amp;" "&amp;'Step 2 - Modify here'!G$13&amp;" "&amp;'Step 2 - Modify here'!H$13&amp;" "&amp;'Step 2 - Modify here'!I$13&amp;" "&amp;'Step 2 - Modify here'!J$13&amp;" "&amp;'Step 2 - Modify here'!K$13&amp;" "&amp;'Step 2 - Modify here'!L$13&amp;" "&amp;'Step 2 - Modify here'!M$13&amp;" "&amp;'Step 2 - Modify here'!N$13&amp;" "&amp;'Step 2 - Modify here'!O$13&amp;" "&amp;'Step 2 - Modify here'!P$13&amp;" "&amp;'Step 2 - Modify here'!Q$13</f>
        <v>SpkAdv 08 11.02 12.42 13.36 19.45 23.44 25.31 27.42 29.06 32.58 34.45 35.86 37.73 39.61 39.84 39.84 39.84</v>
      </c>
    </row>
    <row r="71" ht="12.75">
      <c r="A71" s="20" t="str">
        <f>'Step 2 - Modify here'!A$14&amp;" "&amp;'Step 2 - Modify here'!B$14&amp;" "&amp;'Step 2 - Modify here'!C$14&amp;" "&amp;'Step 2 - Modify here'!D$14&amp;" "&amp;'Step 2 - Modify here'!E$14&amp;" "&amp;'Step 2 - Modify here'!F$14&amp;" "&amp;'Step 2 - Modify here'!G$14&amp;" "&amp;'Step 2 - Modify here'!H$14&amp;" "&amp;'Step 2 - Modify here'!I$14&amp;" "&amp;'Step 2 - Modify here'!J$14&amp;" "&amp;'Step 2 - Modify here'!K$14&amp;" "&amp;'Step 2 - Modify here'!L$14&amp;" "&amp;'Step 2 - Modify here'!M$14&amp;" "&amp;'Step 2 - Modify here'!N$14&amp;" "&amp;'Step 2 - Modify here'!O$14&amp;" "&amp;'Step 2 - Modify here'!P$14&amp;" "&amp;'Step 2 - Modify here'!Q$14</f>
        <v>SpkAdv 07 11.02 11.02 13.36 19.45 23.44 25.31 28.83 29.06 32.81 34.69 36.33 39.14 40.31 41.02 41.02 41.02</v>
      </c>
    </row>
    <row r="72" ht="12.75">
      <c r="A72" s="20" t="str">
        <f>'Step 2 - Modify here'!A$15&amp;" "&amp;'Step 2 - Modify here'!B$15&amp;" "&amp;'Step 2 - Modify here'!C$15&amp;" "&amp;'Step 2 - Modify here'!D$15&amp;" "&amp;'Step 2 - Modify here'!E$15&amp;" "&amp;'Step 2 - Modify here'!F$15&amp;" "&amp;'Step 2 - Modify here'!G$15&amp;" "&amp;'Step 2 - Modify here'!H$15&amp;" "&amp;'Step 2 - Modify here'!I$15&amp;" "&amp;'Step 2 - Modify here'!J$15&amp;" "&amp;'Step 2 - Modify here'!K$15&amp;" "&amp;'Step 2 - Modify here'!L$15&amp;" "&amp;'Step 2 - Modify here'!M$15&amp;" "&amp;'Step 2 - Modify here'!N$15&amp;" "&amp;'Step 2 - Modify here'!O$15&amp;" "&amp;'Step 2 - Modify here'!P$15&amp;" "&amp;'Step 2 - Modify here'!Q$15</f>
        <v>SpkAdv 06 11.02  9.84 13.36 19.45 23.44 25.31 28.83 31.64 33.28 35.86 38.91 40.78 41.72 42.66 42.66 42.66</v>
      </c>
    </row>
    <row r="73" ht="12.75">
      <c r="A73" s="20" t="str">
        <f>'Step 2 - Modify here'!A$16&amp;" "&amp;'Step 2 - Modify here'!B$16&amp;" "&amp;'Step 2 - Modify here'!C$16&amp;" "&amp;'Step 2 - Modify here'!D$16&amp;" "&amp;'Step 2 - Modify here'!E$16&amp;" "&amp;'Step 2 - Modify here'!F$16&amp;" "&amp;'Step 2 - Modify here'!G$16&amp;" "&amp;'Step 2 - Modify here'!H$16&amp;" "&amp;'Step 2 - Modify here'!I$16&amp;" "&amp;'Step 2 - Modify here'!J$16&amp;" "&amp;'Step 2 - Modify here'!K$16&amp;" "&amp;'Step 2 - Modify here'!L$16&amp;" "&amp;'Step 2 - Modify here'!M$16&amp;" "&amp;'Step 2 - Modify here'!N$16&amp;" "&amp;'Step 2 - Modify here'!O$16&amp;" "&amp;'Step 2 - Modify here'!P$16&amp;" "&amp;'Step 2 - Modify here'!Q$16</f>
        <v>SpkAdv 05 11.02  9.61 13.36 19.45 23.44 25.31 28.83 31.64 34.22 37.73 40.78 42.42 43.59 44.06 44.06 44.06</v>
      </c>
    </row>
    <row r="74" ht="12.75">
      <c r="A74" s="20" t="str">
        <f>'Step 2 - Modify here'!A$17&amp;" "&amp;'Step 2 - Modify here'!B$17&amp;" "&amp;'Step 2 - Modify here'!C$17&amp;" "&amp;'Step 2 - Modify here'!D$17&amp;" "&amp;'Step 2 - Modify here'!E$17&amp;" "&amp;'Step 2 - Modify here'!F$17&amp;" "&amp;'Step 2 - Modify here'!G$17&amp;" "&amp;'Step 2 - Modify here'!H$17&amp;" "&amp;'Step 2 - Modify here'!I$17&amp;" "&amp;'Step 2 - Modify here'!J$17&amp;" "&amp;'Step 2 - Modify here'!K$17&amp;" "&amp;'Step 2 - Modify here'!L$17&amp;" "&amp;'Step 2 - Modify here'!M$17&amp;" "&amp;'Step 2 - Modify here'!N$17&amp;" "&amp;'Step 2 - Modify here'!O$17&amp;" "&amp;'Step 2 - Modify here'!P$17&amp;" "&amp;'Step 2 - Modify here'!Q$17</f>
        <v>SpkAdv 04 11.02  9.38 13.36 19.45 23.44 25.31 28.83 31.64 34.22 37.73 40.78 42.42 43.59 44.06 44.06 44.06</v>
      </c>
    </row>
    <row r="75" ht="12.75">
      <c r="A75" s="20" t="str">
        <f>'Step 2 - Modify here'!A$18&amp;" "&amp;'Step 2 - Modify here'!B$18&amp;" "&amp;'Step 2 - Modify here'!C$18&amp;" "&amp;'Step 2 - Modify here'!D$18&amp;" "&amp;'Step 2 - Modify here'!E$18&amp;" "&amp;'Step 2 - Modify here'!F$18&amp;" "&amp;'Step 2 - Modify here'!G$18&amp;" "&amp;'Step 2 - Modify here'!H$18&amp;" "&amp;'Step 2 - Modify here'!I$18&amp;" "&amp;'Step 2 - Modify here'!J$18&amp;" "&amp;'Step 2 - Modify here'!K$18&amp;" "&amp;'Step 2 - Modify here'!L$18&amp;" "&amp;'Step 2 - Modify here'!M$18&amp;" "&amp;'Step 2 - Modify here'!N$18&amp;" "&amp;'Step 2 - Modify here'!O$18&amp;" "&amp;'Step 2 - Modify here'!P$18&amp;" "&amp;'Step 2 - Modify here'!Q$18</f>
        <v>SpkAdv 03 11.02  9.38 13.13 19.45 24.14 25.31 28.83 31.64 34.22 37.73 40.78 42.42 43.59 44.06 44.06 44.06</v>
      </c>
    </row>
    <row r="76" ht="12.75">
      <c r="A76" s="20" t="str">
        <f>'Step 2 - Modify here'!A$19&amp;" "&amp;'Step 2 - Modify here'!B$19&amp;" "&amp;'Step 2 - Modify here'!C$19&amp;" "&amp;'Step 2 - Modify here'!D$19&amp;" "&amp;'Step 2 - Modify here'!E$19&amp;" "&amp;'Step 2 - Modify here'!F$19&amp;" "&amp;'Step 2 - Modify here'!G$19&amp;" "&amp;'Step 2 - Modify here'!H$19&amp;" "&amp;'Step 2 - Modify here'!I$19&amp;" "&amp;'Step 2 - Modify here'!J$19&amp;" "&amp;'Step 2 - Modify here'!K$19&amp;" "&amp;'Step 2 - Modify here'!L$19&amp;" "&amp;'Step 2 - Modify here'!M$19&amp;" "&amp;'Step 2 - Modify here'!N$19&amp;" "&amp;'Step 2 - Modify here'!O$19&amp;" "&amp;'Step 2 - Modify here'!P$19&amp;" "&amp;'Step 2 - Modify here'!Q$19</f>
        <v>SpkAdv 02 11.02  9.38 13.13 19.45 24.14 26.95 29.30 31.64 34.22 37.73 40.78 42.42 43.59 44.06 44.06 44.06</v>
      </c>
    </row>
    <row r="77" ht="12.75">
      <c r="A77" s="20" t="str">
        <f>'Step 2 - Modify here'!A$20&amp;" "&amp;'Step 2 - Modify here'!B$20&amp;" "&amp;'Step 2 - Modify here'!C$20&amp;" "&amp;'Step 2 - Modify here'!D$20&amp;" "&amp;'Step 2 - Modify here'!E$20&amp;" "&amp;'Step 2 - Modify here'!F$20&amp;" "&amp;'Step 2 - Modify here'!G$20&amp;" "&amp;'Step 2 - Modify here'!H$20&amp;" "&amp;'Step 2 - Modify here'!I$20&amp;" "&amp;'Step 2 - Modify here'!J$20&amp;" "&amp;'Step 2 - Modify here'!K$20&amp;" "&amp;'Step 2 - Modify here'!L$20&amp;" "&amp;'Step 2 - Modify here'!M$20&amp;" "&amp;'Step 2 - Modify here'!N$20&amp;" "&amp;'Step 2 - Modify here'!O$20&amp;" "&amp;'Step 2 - Modify here'!P$20&amp;" "&amp;'Step 2 - Modify here'!Q$20</f>
        <v>SpkAdv 01 13.13  9.38 13.13 19.45 25.08 29.30 29.77 31.64 34.22 37.73 40.78 42.42 43.59 44.06 44.06 44.06</v>
      </c>
    </row>
    <row r="78" ht="12.75">
      <c r="A78" s="20" t="str">
        <f>'Step 2 - Modify here'!A$21&amp;" "&amp;'Step 2 - Modify here'!B$21&amp;" "&amp;'Step 2 - Modify here'!C$21&amp;" "&amp;'Step 2 - Modify here'!D$21&amp;" "&amp;'Step 2 - Modify here'!E$21&amp;" "&amp;'Step 2 - Modify here'!F$21&amp;" "&amp;'Step 2 - Modify here'!G$21&amp;" "&amp;'Step 2 - Modify here'!H$21&amp;" "&amp;'Step 2 - Modify here'!I$21&amp;" "&amp;'Step 2 - Modify here'!J$21&amp;" "&amp;'Step 2 - Modify here'!K$21&amp;" "&amp;'Step 2 - Modify here'!L$21&amp;" "&amp;'Step 2 - Modify here'!M$21&amp;" "&amp;'Step 2 - Modify here'!N$21&amp;" "&amp;'Step 2 - Modify here'!O$21&amp;" "&amp;'Step 2 - Modify here'!P$21&amp;" "&amp;'Step 2 - Modify here'!Q$21</f>
        <v>SpkAdv 00 13.13  8.20  4.92 14.30 25.08 29.30 29.77 31.64 34.22 37.73 40.78 42.42 43.59 44.06 44.06 44.06</v>
      </c>
    </row>
    <row r="80" ht="9.75">
      <c r="A80" t="s">
        <v>33</v>
      </c>
    </row>
    <row r="81" ht="12.75">
      <c r="A81" s="20" t="str">
        <f>'Step 2 - Modify here'!A$7&amp;" "&amp;'Step 2 - Modify here'!B$7&amp;" "&amp;'Step 2 - Modify here'!C$7&amp;" "&amp;'Step 2 - Modify here'!D$7&amp;" "&amp;'Step 2 - Modify here'!E$7&amp;" "&amp;'Step 2 - Modify here'!F$7&amp;" "&amp;'Step 2 - Modify here'!G$7&amp;" "&amp;'Step 2 - Modify here'!H$7&amp;" "&amp;'Step 2 - Modify here'!I$7&amp;" "&amp;'Step 2 - Modify here'!J$7&amp;" "&amp;'Step 2 - Modify here'!K$7&amp;" "&amp;'Step 2 - Modify here'!L$7&amp;" "&amp;'Step 2 - Modify here'!M$7&amp;" "&amp;'Step 2 - Modify here'!N$7&amp;" "&amp;'Step 2 - Modify here'!O$7&amp;" "&amp;'Step 2 - Modify here'!P$7&amp;" "&amp;'Step 2 - Modify here'!Q$7</f>
        <v>SpkAdv 14 11.02 12.42 13.36 19.45 22.03 23.44 25.31 27.19 27.42 32.81 34.45 36.56 36.56 36.56 35.16 35.16</v>
      </c>
    </row>
    <row r="82" ht="12.75">
      <c r="A82" s="20" t="str">
        <f>'Step 2 - Modify here'!A$8&amp;" "&amp;'Step 2 - Modify here'!B$8&amp;" "&amp;'Step 2 - Modify here'!C$8&amp;" "&amp;'Step 2 - Modify here'!D$8&amp;" "&amp;'Step 2 - Modify here'!E$8&amp;" "&amp;'Step 2 - Modify here'!F$8&amp;" "&amp;'Step 2 - Modify here'!G$8&amp;" "&amp;'Step 2 - Modify here'!H$8&amp;" "&amp;'Step 2 - Modify here'!I$8&amp;" "&amp;'Step 2 - Modify here'!J$8&amp;" "&amp;'Step 2 - Modify here'!K$8&amp;" "&amp;'Step 2 - Modify here'!L$8&amp;" "&amp;'Step 2 - Modify here'!M$8&amp;" "&amp;'Step 2 - Modify here'!N$8&amp;" "&amp;'Step 2 - Modify here'!O$8&amp;" "&amp;'Step 2 - Modify here'!P$8&amp;" "&amp;'Step 2 - Modify here'!Q$8</f>
        <v>SpkAdv 13 11.02 12.42 13.36 19.45 22.50 23.67 25.55 27.42 27.89 29.06 34.45 36.56 36.56 36.56 35.16 35.16</v>
      </c>
    </row>
    <row r="83" ht="12.75">
      <c r="A83" s="20" t="str">
        <f>'Step 2 - Modify here'!A$9&amp;" "&amp;'Step 2 - Modify here'!B$9&amp;" "&amp;'Step 2 - Modify here'!C$9&amp;" "&amp;'Step 2 - Modify here'!D$9&amp;" "&amp;'Step 2 - Modify here'!E$9&amp;" "&amp;'Step 2 - Modify here'!F$9&amp;" "&amp;'Step 2 - Modify here'!G$9&amp;" "&amp;'Step 2 - Modify here'!H$9&amp;" "&amp;'Step 2 - Modify here'!I$9&amp;" "&amp;'Step 2 - Modify here'!J$9&amp;" "&amp;'Step 2 - Modify here'!K$9&amp;" "&amp;'Step 2 - Modify here'!L$9&amp;" "&amp;'Step 2 - Modify here'!M$9&amp;" "&amp;'Step 2 - Modify here'!N$9&amp;" "&amp;'Step 2 - Modify here'!O$9&amp;" "&amp;'Step 2 - Modify here'!P$9&amp;" "&amp;'Step 2 - Modify here'!Q$9</f>
        <v>SpkAdv 12 11.02 12.42 13.36 19.45 23.44 24.38 25.78 27.66 29.06 29.06 34.45 36.56 36.56 36.56 35.16 35.16</v>
      </c>
    </row>
    <row r="84" ht="12.75">
      <c r="A84" s="20" t="str">
        <f>'Step 2 - Modify here'!A$10&amp;" "&amp;'Step 2 - Modify here'!B$10&amp;" "&amp;'Step 2 - Modify here'!C$10&amp;" "&amp;'Step 2 - Modify here'!D$10&amp;" "&amp;'Step 2 - Modify here'!E$10&amp;" "&amp;'Step 2 - Modify here'!F$10&amp;" "&amp;'Step 2 - Modify here'!G$10&amp;" "&amp;'Step 2 - Modify here'!H$10&amp;" "&amp;'Step 2 - Modify here'!I$10&amp;" "&amp;'Step 2 - Modify here'!J$10&amp;" "&amp;'Step 2 - Modify here'!K$10&amp;" "&amp;'Step 2 - Modify here'!L$10&amp;" "&amp;'Step 2 - Modify here'!M$10&amp;" "&amp;'Step 2 - Modify here'!N$10&amp;" "&amp;'Step 2 - Modify here'!O$10&amp;" "&amp;'Step 2 - Modify here'!P$10&amp;" "&amp;'Step 2 - Modify here'!Q$10</f>
        <v>SpkAdv 11 11.02 12.42 13.36 19.45 23.44 24.61 26.25 28.13 30.00 30.47 34.45 36.56 36.56 36.56 35.16 35.16</v>
      </c>
    </row>
    <row r="85" ht="12.75">
      <c r="A85" s="20" t="str">
        <f>'Step 2 - Modify here'!A$11&amp;" "&amp;'Step 2 - Modify here'!B$11&amp;" "&amp;'Step 2 - Modify here'!C$11&amp;" "&amp;'Step 2 - Modify here'!D$11&amp;" "&amp;'Step 2 - Modify here'!E$11&amp;" "&amp;'Step 2 - Modify here'!F$11&amp;" "&amp;'Step 2 - Modify here'!G$11&amp;" "&amp;'Step 2 - Modify here'!H$11&amp;" "&amp;'Step 2 - Modify here'!I$11&amp;" "&amp;'Step 2 - Modify here'!J$11&amp;" "&amp;'Step 2 - Modify here'!K$11&amp;" "&amp;'Step 2 - Modify here'!L$11&amp;" "&amp;'Step 2 - Modify here'!M$11&amp;" "&amp;'Step 2 - Modify here'!N$11&amp;" "&amp;'Step 2 - Modify here'!O$11&amp;" "&amp;'Step 2 - Modify here'!P$11&amp;" "&amp;'Step 2 - Modify here'!Q$11</f>
        <v>SpkAdv 10 11.02 12.42 13.36 19.45 23.44 24.38 26.48 28.59 30.47 30.70 34.45 36.56 36.56 36.56 36.56 35.16</v>
      </c>
    </row>
    <row r="86" ht="12.75">
      <c r="A86" s="20" t="str">
        <f>'Step 2 - Modify here'!A$12&amp;" "&amp;'Step 2 - Modify here'!B$12&amp;" "&amp;'Step 2 - Modify here'!C$12&amp;" "&amp;'Step 2 - Modify here'!D$12&amp;" "&amp;'Step 2 - Modify here'!E$12&amp;" "&amp;'Step 2 - Modify here'!F$12&amp;" "&amp;'Step 2 - Modify here'!G$12&amp;" "&amp;'Step 2 - Modify here'!H$12&amp;" "&amp;'Step 2 - Modify here'!I$12&amp;" "&amp;'Step 2 - Modify here'!J$12&amp;" "&amp;'Step 2 - Modify here'!K$12&amp;" "&amp;'Step 2 - Modify here'!L$12&amp;" "&amp;'Step 2 - Modify here'!M$12&amp;" "&amp;'Step 2 - Modify here'!N$12&amp;" "&amp;'Step 2 - Modify here'!O$12&amp;" "&amp;'Step 2 - Modify here'!P$12&amp;" "&amp;'Step 2 - Modify here'!Q$12</f>
        <v>SpkAdv 09 11.02 12.42 13.36 19.45 23.44 25.31 27.42 29.06 31.64 32.81 34.45 36.56 37.27 37.50 37.50 37.50</v>
      </c>
    </row>
    <row r="87" ht="12.75">
      <c r="A87" s="20" t="str">
        <f>'Step 2 - Modify here'!A$13&amp;" "&amp;'Step 2 - Modify here'!B$13&amp;" "&amp;'Step 2 - Modify here'!C$13&amp;" "&amp;'Step 2 - Modify here'!D$13&amp;" "&amp;'Step 2 - Modify here'!E$13&amp;" "&amp;'Step 2 - Modify here'!F$13&amp;" "&amp;'Step 2 - Modify here'!G$13&amp;" "&amp;'Step 2 - Modify here'!H$13&amp;" "&amp;'Step 2 - Modify here'!I$13&amp;" "&amp;'Step 2 - Modify here'!J$13&amp;" "&amp;'Step 2 - Modify here'!K$13&amp;" "&amp;'Step 2 - Modify here'!L$13&amp;" "&amp;'Step 2 - Modify here'!M$13&amp;" "&amp;'Step 2 - Modify here'!N$13&amp;" "&amp;'Step 2 - Modify here'!O$13&amp;" "&amp;'Step 2 - Modify here'!P$13&amp;" "&amp;'Step 2 - Modify here'!Q$13</f>
        <v>SpkAdv 08 11.02 12.42 13.36 19.45 23.44 25.31 27.42 29.06 32.58 34.45 35.86 37.73 39.61 39.84 39.84 39.84</v>
      </c>
    </row>
    <row r="88" ht="12.75">
      <c r="A88" s="20" t="str">
        <f>'Step 2 - Modify here'!A$14&amp;" "&amp;'Step 2 - Modify here'!B$14&amp;" "&amp;'Step 2 - Modify here'!C$14&amp;" "&amp;'Step 2 - Modify here'!D$14&amp;" "&amp;'Step 2 - Modify here'!E$14&amp;" "&amp;'Step 2 - Modify here'!F$14&amp;" "&amp;'Step 2 - Modify here'!G$14&amp;" "&amp;'Step 2 - Modify here'!H$14&amp;" "&amp;'Step 2 - Modify here'!I$14&amp;" "&amp;'Step 2 - Modify here'!J$14&amp;" "&amp;'Step 2 - Modify here'!K$14&amp;" "&amp;'Step 2 - Modify here'!L$14&amp;" "&amp;'Step 2 - Modify here'!M$14&amp;" "&amp;'Step 2 - Modify here'!N$14&amp;" "&amp;'Step 2 - Modify here'!O$14&amp;" "&amp;'Step 2 - Modify here'!P$14&amp;" "&amp;'Step 2 - Modify here'!Q$14</f>
        <v>SpkAdv 07 11.02 11.02 13.36 19.45 23.44 25.31 28.83 29.06 32.81 34.69 36.33 39.14 40.31 41.02 41.02 41.02</v>
      </c>
    </row>
    <row r="89" ht="12.75">
      <c r="A89" s="20" t="str">
        <f>'Step 2 - Modify here'!A$15&amp;" "&amp;'Step 2 - Modify here'!B$15&amp;" "&amp;'Step 2 - Modify here'!C$15&amp;" "&amp;'Step 2 - Modify here'!D$15&amp;" "&amp;'Step 2 - Modify here'!E$15&amp;" "&amp;'Step 2 - Modify here'!F$15&amp;" "&amp;'Step 2 - Modify here'!G$15&amp;" "&amp;'Step 2 - Modify here'!H$15&amp;" "&amp;'Step 2 - Modify here'!I$15&amp;" "&amp;'Step 2 - Modify here'!J$15&amp;" "&amp;'Step 2 - Modify here'!K$15&amp;" "&amp;'Step 2 - Modify here'!L$15&amp;" "&amp;'Step 2 - Modify here'!M$15&amp;" "&amp;'Step 2 - Modify here'!N$15&amp;" "&amp;'Step 2 - Modify here'!O$15&amp;" "&amp;'Step 2 - Modify here'!P$15&amp;" "&amp;'Step 2 - Modify here'!Q$15</f>
        <v>SpkAdv 06 11.02  9.84 13.36 19.45 23.44 25.31 28.83 31.64 33.28 35.86 38.91 40.78 41.72 42.66 42.66 42.66</v>
      </c>
    </row>
    <row r="90" ht="12.75">
      <c r="A90" s="20" t="str">
        <f>'Step 2 - Modify here'!A$16&amp;" "&amp;'Step 2 - Modify here'!B$16&amp;" "&amp;'Step 2 - Modify here'!C$16&amp;" "&amp;'Step 2 - Modify here'!D$16&amp;" "&amp;'Step 2 - Modify here'!E$16&amp;" "&amp;'Step 2 - Modify here'!F$16&amp;" "&amp;'Step 2 - Modify here'!G$16&amp;" "&amp;'Step 2 - Modify here'!H$16&amp;" "&amp;'Step 2 - Modify here'!I$16&amp;" "&amp;'Step 2 - Modify here'!J$16&amp;" "&amp;'Step 2 - Modify here'!K$16&amp;" "&amp;'Step 2 - Modify here'!L$16&amp;" "&amp;'Step 2 - Modify here'!M$16&amp;" "&amp;'Step 2 - Modify here'!N$16&amp;" "&amp;'Step 2 - Modify here'!O$16&amp;" "&amp;'Step 2 - Modify here'!P$16&amp;" "&amp;'Step 2 - Modify here'!Q$16</f>
        <v>SpkAdv 05 11.02  9.61 13.36 19.45 23.44 25.31 28.83 31.64 34.22 37.73 40.78 42.42 43.59 44.06 44.06 44.06</v>
      </c>
    </row>
    <row r="91" ht="12.75">
      <c r="A91" s="20" t="str">
        <f>'Step 2 - Modify here'!A$17&amp;" "&amp;'Step 2 - Modify here'!B$17&amp;" "&amp;'Step 2 - Modify here'!C$17&amp;" "&amp;'Step 2 - Modify here'!D$17&amp;" "&amp;'Step 2 - Modify here'!E$17&amp;" "&amp;'Step 2 - Modify here'!F$17&amp;" "&amp;'Step 2 - Modify here'!G$17&amp;" "&amp;'Step 2 - Modify here'!H$17&amp;" "&amp;'Step 2 - Modify here'!I$17&amp;" "&amp;'Step 2 - Modify here'!J$17&amp;" "&amp;'Step 2 - Modify here'!K$17&amp;" "&amp;'Step 2 - Modify here'!L$17&amp;" "&amp;'Step 2 - Modify here'!M$17&amp;" "&amp;'Step 2 - Modify here'!N$17&amp;" "&amp;'Step 2 - Modify here'!O$17&amp;" "&amp;'Step 2 - Modify here'!P$17&amp;" "&amp;'Step 2 - Modify here'!Q$17</f>
        <v>SpkAdv 04 11.02  9.38 13.36 19.45 23.44 25.31 28.83 31.64 34.22 37.73 40.78 42.42 43.59 44.06 44.06 44.06</v>
      </c>
    </row>
    <row r="92" ht="12.75">
      <c r="A92" s="20" t="str">
        <f>'Step 2 - Modify here'!A$18&amp;" "&amp;'Step 2 - Modify here'!B$18&amp;" "&amp;'Step 2 - Modify here'!C$18&amp;" "&amp;'Step 2 - Modify here'!D$18&amp;" "&amp;'Step 2 - Modify here'!E$18&amp;" "&amp;'Step 2 - Modify here'!F$18&amp;" "&amp;'Step 2 - Modify here'!G$18&amp;" "&amp;'Step 2 - Modify here'!H$18&amp;" "&amp;'Step 2 - Modify here'!I$18&amp;" "&amp;'Step 2 - Modify here'!J$18&amp;" "&amp;'Step 2 - Modify here'!K$18&amp;" "&amp;'Step 2 - Modify here'!L$18&amp;" "&amp;'Step 2 - Modify here'!M$18&amp;" "&amp;'Step 2 - Modify here'!N$18&amp;" "&amp;'Step 2 - Modify here'!O$18&amp;" "&amp;'Step 2 - Modify here'!P$18&amp;" "&amp;'Step 2 - Modify here'!Q$18</f>
        <v>SpkAdv 03 11.02  9.38 13.13 19.45 24.14 25.31 28.83 31.64 34.22 37.73 40.78 42.42 43.59 44.06 44.06 44.06</v>
      </c>
    </row>
    <row r="93" ht="12.75">
      <c r="A93" s="20" t="str">
        <f>'Step 2 - Modify here'!A$19&amp;" "&amp;'Step 2 - Modify here'!B$19&amp;" "&amp;'Step 2 - Modify here'!C$19&amp;" "&amp;'Step 2 - Modify here'!D$19&amp;" "&amp;'Step 2 - Modify here'!E$19&amp;" "&amp;'Step 2 - Modify here'!F$19&amp;" "&amp;'Step 2 - Modify here'!G$19&amp;" "&amp;'Step 2 - Modify here'!H$19&amp;" "&amp;'Step 2 - Modify here'!I$19&amp;" "&amp;'Step 2 - Modify here'!J$19&amp;" "&amp;'Step 2 - Modify here'!K$19&amp;" "&amp;'Step 2 - Modify here'!L$19&amp;" "&amp;'Step 2 - Modify here'!M$19&amp;" "&amp;'Step 2 - Modify here'!N$19&amp;" "&amp;'Step 2 - Modify here'!O$19&amp;" "&amp;'Step 2 - Modify here'!P$19&amp;" "&amp;'Step 2 - Modify here'!Q$19</f>
        <v>SpkAdv 02 11.02  9.38 13.13 19.45 24.14 26.95 29.30 31.64 34.22 37.73 40.78 42.42 43.59 44.06 44.06 44.06</v>
      </c>
    </row>
    <row r="94" ht="12.75">
      <c r="A94" s="20" t="str">
        <f>'Step 2 - Modify here'!A$20&amp;" "&amp;'Step 2 - Modify here'!B$20&amp;" "&amp;'Step 2 - Modify here'!C$20&amp;" "&amp;'Step 2 - Modify here'!D$20&amp;" "&amp;'Step 2 - Modify here'!E$20&amp;" "&amp;'Step 2 - Modify here'!F$20&amp;" "&amp;'Step 2 - Modify here'!G$20&amp;" "&amp;'Step 2 - Modify here'!H$20&amp;" "&amp;'Step 2 - Modify here'!I$20&amp;" "&amp;'Step 2 - Modify here'!J$20&amp;" "&amp;'Step 2 - Modify here'!K$20&amp;" "&amp;'Step 2 - Modify here'!L$20&amp;" "&amp;'Step 2 - Modify here'!M$20&amp;" "&amp;'Step 2 - Modify here'!N$20&amp;" "&amp;'Step 2 - Modify here'!O$20&amp;" "&amp;'Step 2 - Modify here'!P$20&amp;" "&amp;'Step 2 - Modify here'!Q$20</f>
        <v>SpkAdv 01 13.13  9.38 13.13 19.45 25.08 29.30 29.77 31.64 34.22 37.73 40.78 42.42 43.59 44.06 44.06 44.06</v>
      </c>
    </row>
    <row r="95" ht="12.75">
      <c r="A95" s="20" t="str">
        <f>'Step 2 - Modify here'!A$21&amp;" "&amp;'Step 2 - Modify here'!B$21&amp;" "&amp;'Step 2 - Modify here'!C$21&amp;" "&amp;'Step 2 - Modify here'!D$21&amp;" "&amp;'Step 2 - Modify here'!E$21&amp;" "&amp;'Step 2 - Modify here'!F$21&amp;" "&amp;'Step 2 - Modify here'!G$21&amp;" "&amp;'Step 2 - Modify here'!H$21&amp;" "&amp;'Step 2 - Modify here'!I$21&amp;" "&amp;'Step 2 - Modify here'!J$21&amp;" "&amp;'Step 2 - Modify here'!K$21&amp;" "&amp;'Step 2 - Modify here'!L$21&amp;" "&amp;'Step 2 - Modify here'!M$21&amp;" "&amp;'Step 2 - Modify here'!N$21&amp;" "&amp;'Step 2 - Modify here'!O$21&amp;" "&amp;'Step 2 - Modify here'!P$21&amp;" "&amp;'Step 2 - Modify here'!Q$21</f>
        <v>SpkAdv 00 13.13  8.20  4.92 14.30 25.08 29.30 29.77 31.64 34.22 37.73 40.78 42.42 43.59 44.06 44.06 44.06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18"/>
  <sheetViews>
    <sheetView workbookViewId="0" topLeftCell="A1">
      <selection activeCell="F15" sqref="F15"/>
    </sheetView>
  </sheetViews>
  <sheetFormatPr defaultColWidth="9.33203125" defaultRowHeight="11.25"/>
  <sheetData>
    <row r="1" spans="1:12" ht="9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7" ht="9.75">
      <c r="B2" s="2">
        <v>11</v>
      </c>
      <c r="C2" s="2">
        <v>17</v>
      </c>
      <c r="D2" s="2">
        <f aca="true" t="shared" si="0" ref="D2:Q2">C2+6</f>
        <v>23</v>
      </c>
      <c r="E2" s="2">
        <f t="shared" si="0"/>
        <v>29</v>
      </c>
      <c r="F2" s="2">
        <f t="shared" si="0"/>
        <v>35</v>
      </c>
      <c r="G2" s="2">
        <f t="shared" si="0"/>
        <v>41</v>
      </c>
      <c r="H2" s="2">
        <f t="shared" si="0"/>
        <v>47</v>
      </c>
      <c r="I2" s="2">
        <f t="shared" si="0"/>
        <v>53</v>
      </c>
      <c r="J2" s="2">
        <f t="shared" si="0"/>
        <v>59</v>
      </c>
      <c r="K2" s="2">
        <f t="shared" si="0"/>
        <v>65</v>
      </c>
      <c r="L2" s="2">
        <f t="shared" si="0"/>
        <v>71</v>
      </c>
      <c r="M2" s="2">
        <f t="shared" si="0"/>
        <v>77</v>
      </c>
      <c r="N2" s="2">
        <f t="shared" si="0"/>
        <v>83</v>
      </c>
      <c r="O2" s="2">
        <f t="shared" si="0"/>
        <v>89</v>
      </c>
      <c r="P2" s="2">
        <f t="shared" si="0"/>
        <v>95</v>
      </c>
      <c r="Q2" s="2">
        <f t="shared" si="0"/>
        <v>101</v>
      </c>
    </row>
    <row r="3" spans="1:17" ht="9.75">
      <c r="A3" t="str">
        <f>LEFT('Step 1 - Paste from .ecu'!A8,3)</f>
        <v>RPM</v>
      </c>
      <c r="B3" s="2" t="str">
        <f>MID('Step 1 - Paste from .ecu'!$A8,B$2+2,3)</f>
        <v>500</v>
      </c>
      <c r="C3" s="2" t="str">
        <f>MID('Step 1 - Paste from .ecu'!$A8,C$2+1,4)</f>
        <v>1100</v>
      </c>
      <c r="D3" s="2" t="str">
        <f>MID('Step 1 - Paste from .ecu'!$A8,D$2+1,4)</f>
        <v>1500</v>
      </c>
      <c r="E3" s="2" t="str">
        <f>MID('Step 1 - Paste from .ecu'!$A8,E$2+1,4)</f>
        <v>1801</v>
      </c>
      <c r="F3" s="2" t="str">
        <f>MID('Step 1 - Paste from .ecu'!$A8,F$2+1,4)</f>
        <v>2000</v>
      </c>
      <c r="G3" s="2" t="str">
        <f>MID('Step 1 - Paste from .ecu'!$A8,G$2+1,4)</f>
        <v>2302</v>
      </c>
      <c r="H3" s="2" t="str">
        <f>MID('Step 1 - Paste from .ecu'!$A8,H$2+1,4)</f>
        <v>2601</v>
      </c>
      <c r="I3" s="2" t="str">
        <f>MID('Step 1 - Paste from .ecu'!$A8,I$2+1,4)</f>
        <v>2900</v>
      </c>
      <c r="J3" s="2" t="str">
        <f>MID('Step 1 - Paste from .ecu'!$A8,J$2+1,4)</f>
        <v>3360</v>
      </c>
      <c r="K3" s="2" t="str">
        <f>MID('Step 1 - Paste from .ecu'!$A8,K$2+1,4)</f>
        <v>3654</v>
      </c>
      <c r="L3" s="2" t="str">
        <f>MID('Step 1 - Paste from .ecu'!$A8,L$2+1,4)</f>
        <v>4045</v>
      </c>
      <c r="M3" s="2" t="str">
        <f>MID('Step 1 - Paste from .ecu'!$A8,M$2+1,4)</f>
        <v>4655</v>
      </c>
      <c r="N3" s="2" t="str">
        <f>MID('Step 1 - Paste from .ecu'!$A8,N$2+1,4)</f>
        <v>5353</v>
      </c>
      <c r="O3" s="2" t="str">
        <f>MID('Step 1 - Paste from .ecu'!$A8,O$2+1,4)</f>
        <v>6157</v>
      </c>
      <c r="P3" s="2" t="str">
        <f>MID('Step 1 - Paste from .ecu'!$A8,P$2+1,4)</f>
        <v>7082</v>
      </c>
      <c r="Q3" s="2" t="str">
        <f>MID('Step 1 - Paste from .ecu'!$A8,Q$2+1,4)</f>
        <v>8143</v>
      </c>
    </row>
    <row r="4" spans="1:17" ht="9.75">
      <c r="A4" t="str">
        <f>LEFT('Step 1 - Paste from .ecu'!A9,9)</f>
        <v>SpkAdv 14</v>
      </c>
      <c r="B4" s="1" t="str">
        <f>MID('Step 1 - Paste from .ecu'!$A9,B$2,5)</f>
        <v>11.02</v>
      </c>
      <c r="C4" s="1" t="str">
        <f>MID('Step 1 - Paste from .ecu'!$A9,C$2,5)</f>
        <v>12.42</v>
      </c>
      <c r="D4" s="1" t="str">
        <f>MID('Step 1 - Paste from .ecu'!$A9,D$2,5)</f>
        <v>13.36</v>
      </c>
      <c r="E4" s="1" t="str">
        <f>MID('Step 1 - Paste from .ecu'!$A9,E$2,5)</f>
        <v>19.45</v>
      </c>
      <c r="F4" s="1" t="str">
        <f>MID('Step 1 - Paste from .ecu'!$A9,F$2,5)</f>
        <v>22.03</v>
      </c>
      <c r="G4" s="1" t="str">
        <f>MID('Step 1 - Paste from .ecu'!$A9,G$2,5)</f>
        <v>23.44</v>
      </c>
      <c r="H4" s="1" t="str">
        <f>MID('Step 1 - Paste from .ecu'!$A9,H$2,5)</f>
        <v>25.31</v>
      </c>
      <c r="I4" s="1" t="str">
        <f>MID('Step 1 - Paste from .ecu'!$A9,I$2,5)</f>
        <v>27.19</v>
      </c>
      <c r="J4" s="1" t="str">
        <f>MID('Step 1 - Paste from .ecu'!$A9,J$2,5)</f>
        <v>27.42</v>
      </c>
      <c r="K4" s="1" t="str">
        <f>MID('Step 1 - Paste from .ecu'!$A9,K$2,5)</f>
        <v>32.81</v>
      </c>
      <c r="L4" s="1" t="str">
        <f>MID('Step 1 - Paste from .ecu'!$A9,L$2,5)</f>
        <v>34.45</v>
      </c>
      <c r="M4" s="1" t="str">
        <f>MID('Step 1 - Paste from .ecu'!$A9,M$2,5)</f>
        <v>36.56</v>
      </c>
      <c r="N4" s="1" t="str">
        <f>MID('Step 1 - Paste from .ecu'!$A9,N$2,5)</f>
        <v>36.56</v>
      </c>
      <c r="O4" s="1" t="str">
        <f>MID('Step 1 - Paste from .ecu'!$A9,O$2,5)</f>
        <v>36.56</v>
      </c>
      <c r="P4" s="1" t="str">
        <f>MID('Step 1 - Paste from .ecu'!$A9,P$2,5)</f>
        <v>35.16</v>
      </c>
      <c r="Q4" s="1" t="str">
        <f>MID('Step 1 - Paste from .ecu'!$A9,Q$2,5)</f>
        <v>35.16</v>
      </c>
    </row>
    <row r="5" spans="1:17" ht="9.75">
      <c r="A5" t="str">
        <f>LEFT('Step 1 - Paste from .ecu'!A10,9)</f>
        <v>SpkAdv 13</v>
      </c>
      <c r="B5" s="1" t="str">
        <f>MID('Step 1 - Paste from .ecu'!$A10,B$2,5)</f>
        <v>11.02</v>
      </c>
      <c r="C5" s="1" t="str">
        <f>MID('Step 1 - Paste from .ecu'!$A10,C$2,5)</f>
        <v>12.42</v>
      </c>
      <c r="D5" s="1" t="str">
        <f>MID('Step 1 - Paste from .ecu'!$A10,D$2,5)</f>
        <v>13.36</v>
      </c>
      <c r="E5" s="1" t="str">
        <f>MID('Step 1 - Paste from .ecu'!$A10,E$2,5)</f>
        <v>19.45</v>
      </c>
      <c r="F5" s="1" t="str">
        <f>MID('Step 1 - Paste from .ecu'!$A10,F$2,5)</f>
        <v>22.50</v>
      </c>
      <c r="G5" s="1" t="str">
        <f>MID('Step 1 - Paste from .ecu'!$A10,G$2,5)</f>
        <v>23.67</v>
      </c>
      <c r="H5" s="1" t="str">
        <f>MID('Step 1 - Paste from .ecu'!$A10,H$2,5)</f>
        <v>25.55</v>
      </c>
      <c r="I5" s="1" t="str">
        <f>MID('Step 1 - Paste from .ecu'!$A10,I$2,5)</f>
        <v>27.42</v>
      </c>
      <c r="J5" s="1" t="str">
        <f>MID('Step 1 - Paste from .ecu'!$A10,J$2,5)</f>
        <v>27.89</v>
      </c>
      <c r="K5" s="1" t="str">
        <f>MID('Step 1 - Paste from .ecu'!$A10,K$2,5)</f>
        <v>29.06</v>
      </c>
      <c r="L5" s="1" t="str">
        <f>MID('Step 1 - Paste from .ecu'!$A10,L$2,5)</f>
        <v>34.45</v>
      </c>
      <c r="M5" s="1" t="str">
        <f>MID('Step 1 - Paste from .ecu'!$A10,M$2,5)</f>
        <v>36.56</v>
      </c>
      <c r="N5" s="1" t="str">
        <f>MID('Step 1 - Paste from .ecu'!$A10,N$2,5)</f>
        <v>36.56</v>
      </c>
      <c r="O5" s="1" t="str">
        <f>MID('Step 1 - Paste from .ecu'!$A10,O$2,5)</f>
        <v>36.56</v>
      </c>
      <c r="P5" s="1" t="str">
        <f>MID('Step 1 - Paste from .ecu'!$A10,P$2,5)</f>
        <v>35.16</v>
      </c>
      <c r="Q5" s="1" t="str">
        <f>MID('Step 1 - Paste from .ecu'!$A10,Q$2,5)</f>
        <v>35.16</v>
      </c>
    </row>
    <row r="6" spans="1:17" ht="9.75">
      <c r="A6" t="str">
        <f>LEFT('Step 1 - Paste from .ecu'!A11,9)</f>
        <v>SpkAdv 12</v>
      </c>
      <c r="B6" s="1" t="str">
        <f>MID('Step 1 - Paste from .ecu'!$A11,B$2,5)</f>
        <v>11.02</v>
      </c>
      <c r="C6" s="1" t="str">
        <f>MID('Step 1 - Paste from .ecu'!$A11,C$2,5)</f>
        <v>12.42</v>
      </c>
      <c r="D6" s="1" t="str">
        <f>MID('Step 1 - Paste from .ecu'!$A11,D$2,5)</f>
        <v>13.36</v>
      </c>
      <c r="E6" s="1" t="str">
        <f>MID('Step 1 - Paste from .ecu'!$A11,E$2,5)</f>
        <v>19.45</v>
      </c>
      <c r="F6" s="1" t="str">
        <f>MID('Step 1 - Paste from .ecu'!$A11,F$2,5)</f>
        <v>23.44</v>
      </c>
      <c r="G6" s="1" t="str">
        <f>MID('Step 1 - Paste from .ecu'!$A11,G$2,5)</f>
        <v>24.38</v>
      </c>
      <c r="H6" s="1" t="str">
        <f>MID('Step 1 - Paste from .ecu'!$A11,H$2,5)</f>
        <v>25.78</v>
      </c>
      <c r="I6" s="1" t="str">
        <f>MID('Step 1 - Paste from .ecu'!$A11,I$2,5)</f>
        <v>27.66</v>
      </c>
      <c r="J6" s="1" t="str">
        <f>MID('Step 1 - Paste from .ecu'!$A11,J$2,5)</f>
        <v>29.06</v>
      </c>
      <c r="K6" s="1" t="str">
        <f>MID('Step 1 - Paste from .ecu'!$A11,K$2,5)</f>
        <v>29.06</v>
      </c>
      <c r="L6" s="1" t="str">
        <f>MID('Step 1 - Paste from .ecu'!$A11,L$2,5)</f>
        <v>34.45</v>
      </c>
      <c r="M6" s="1" t="str">
        <f>MID('Step 1 - Paste from .ecu'!$A11,M$2,5)</f>
        <v>36.56</v>
      </c>
      <c r="N6" s="1" t="str">
        <f>MID('Step 1 - Paste from .ecu'!$A11,N$2,5)</f>
        <v>36.56</v>
      </c>
      <c r="O6" s="1" t="str">
        <f>MID('Step 1 - Paste from .ecu'!$A11,O$2,5)</f>
        <v>36.56</v>
      </c>
      <c r="P6" s="1" t="str">
        <f>MID('Step 1 - Paste from .ecu'!$A11,P$2,5)</f>
        <v>35.16</v>
      </c>
      <c r="Q6" s="1" t="str">
        <f>MID('Step 1 - Paste from .ecu'!$A11,Q$2,5)</f>
        <v>35.16</v>
      </c>
    </row>
    <row r="7" spans="1:17" ht="9.75">
      <c r="A7" t="str">
        <f>LEFT('Step 1 - Paste from .ecu'!A12,9)</f>
        <v>SpkAdv 11</v>
      </c>
      <c r="B7" s="1" t="str">
        <f>MID('Step 1 - Paste from .ecu'!$A12,B$2,5)</f>
        <v>11.02</v>
      </c>
      <c r="C7" s="1" t="str">
        <f>MID('Step 1 - Paste from .ecu'!$A12,C$2,5)</f>
        <v>12.42</v>
      </c>
      <c r="D7" s="1" t="str">
        <f>MID('Step 1 - Paste from .ecu'!$A12,D$2,5)</f>
        <v>13.36</v>
      </c>
      <c r="E7" s="1" t="str">
        <f>MID('Step 1 - Paste from .ecu'!$A12,E$2,5)</f>
        <v>19.45</v>
      </c>
      <c r="F7" s="1" t="str">
        <f>MID('Step 1 - Paste from .ecu'!$A12,F$2,5)</f>
        <v>23.44</v>
      </c>
      <c r="G7" s="1" t="str">
        <f>MID('Step 1 - Paste from .ecu'!$A12,G$2,5)</f>
        <v>24.61</v>
      </c>
      <c r="H7" s="1" t="str">
        <f>MID('Step 1 - Paste from .ecu'!$A12,H$2,5)</f>
        <v>26.25</v>
      </c>
      <c r="I7" s="1" t="str">
        <f>MID('Step 1 - Paste from .ecu'!$A12,I$2,5)</f>
        <v>28.13</v>
      </c>
      <c r="J7" s="1" t="str">
        <f>MID('Step 1 - Paste from .ecu'!$A12,J$2,5)</f>
        <v>30.00</v>
      </c>
      <c r="K7" s="1" t="str">
        <f>MID('Step 1 - Paste from .ecu'!$A12,K$2,5)</f>
        <v>30.47</v>
      </c>
      <c r="L7" s="1" t="str">
        <f>MID('Step 1 - Paste from .ecu'!$A12,L$2,5)</f>
        <v>34.45</v>
      </c>
      <c r="M7" s="1" t="str">
        <f>MID('Step 1 - Paste from .ecu'!$A12,M$2,5)</f>
        <v>36.56</v>
      </c>
      <c r="N7" s="1" t="str">
        <f>MID('Step 1 - Paste from .ecu'!$A12,N$2,5)</f>
        <v>36.56</v>
      </c>
      <c r="O7" s="1" t="str">
        <f>MID('Step 1 - Paste from .ecu'!$A12,O$2,5)</f>
        <v>36.56</v>
      </c>
      <c r="P7" s="1" t="str">
        <f>MID('Step 1 - Paste from .ecu'!$A12,P$2,5)</f>
        <v>35.16</v>
      </c>
      <c r="Q7" s="1" t="str">
        <f>MID('Step 1 - Paste from .ecu'!$A12,Q$2,5)</f>
        <v>35.16</v>
      </c>
    </row>
    <row r="8" spans="1:17" ht="9.75">
      <c r="A8" t="str">
        <f>LEFT('Step 1 - Paste from .ecu'!A13,9)</f>
        <v>SpkAdv 10</v>
      </c>
      <c r="B8" s="1" t="str">
        <f>MID('Step 1 - Paste from .ecu'!$A13,B$2,5)</f>
        <v>11.02</v>
      </c>
      <c r="C8" s="1" t="str">
        <f>MID('Step 1 - Paste from .ecu'!$A13,C$2,5)</f>
        <v>12.42</v>
      </c>
      <c r="D8" s="1" t="str">
        <f>MID('Step 1 - Paste from .ecu'!$A13,D$2,5)</f>
        <v>13.36</v>
      </c>
      <c r="E8" s="1" t="str">
        <f>MID('Step 1 - Paste from .ecu'!$A13,E$2,5)</f>
        <v>19.45</v>
      </c>
      <c r="F8" s="1" t="str">
        <f>MID('Step 1 - Paste from .ecu'!$A13,F$2,5)</f>
        <v>23.44</v>
      </c>
      <c r="G8" s="1" t="str">
        <f>MID('Step 1 - Paste from .ecu'!$A13,G$2,5)</f>
        <v>24.38</v>
      </c>
      <c r="H8" s="1" t="str">
        <f>MID('Step 1 - Paste from .ecu'!$A13,H$2,5)</f>
        <v>26.48</v>
      </c>
      <c r="I8" s="1" t="str">
        <f>MID('Step 1 - Paste from .ecu'!$A13,I$2,5)</f>
        <v>28.59</v>
      </c>
      <c r="J8" s="1" t="str">
        <f>MID('Step 1 - Paste from .ecu'!$A13,J$2,5)</f>
        <v>30.47</v>
      </c>
      <c r="K8" s="1" t="str">
        <f>MID('Step 1 - Paste from .ecu'!$A13,K$2,5)</f>
        <v>30.70</v>
      </c>
      <c r="L8" s="1" t="str">
        <f>MID('Step 1 - Paste from .ecu'!$A13,L$2,5)</f>
        <v>34.45</v>
      </c>
      <c r="M8" s="1" t="str">
        <f>MID('Step 1 - Paste from .ecu'!$A13,M$2,5)</f>
        <v>36.56</v>
      </c>
      <c r="N8" s="1" t="str">
        <f>MID('Step 1 - Paste from .ecu'!$A13,N$2,5)</f>
        <v>36.56</v>
      </c>
      <c r="O8" s="1" t="str">
        <f>MID('Step 1 - Paste from .ecu'!$A13,O$2,5)</f>
        <v>36.56</v>
      </c>
      <c r="P8" s="1" t="str">
        <f>MID('Step 1 - Paste from .ecu'!$A13,P$2,5)</f>
        <v>36.56</v>
      </c>
      <c r="Q8" s="1" t="str">
        <f>MID('Step 1 - Paste from .ecu'!$A13,Q$2,5)</f>
        <v>35.16</v>
      </c>
    </row>
    <row r="9" spans="1:17" ht="9.75">
      <c r="A9" t="str">
        <f>LEFT('Step 1 - Paste from .ecu'!A14,9)</f>
        <v>SpkAdv 09</v>
      </c>
      <c r="B9" s="1" t="str">
        <f>MID('Step 1 - Paste from .ecu'!$A14,B$2,5)</f>
        <v>11.02</v>
      </c>
      <c r="C9" s="1" t="str">
        <f>MID('Step 1 - Paste from .ecu'!$A14,C$2,5)</f>
        <v>12.42</v>
      </c>
      <c r="D9" s="1" t="str">
        <f>MID('Step 1 - Paste from .ecu'!$A14,D$2,5)</f>
        <v>13.36</v>
      </c>
      <c r="E9" s="1" t="str">
        <f>MID('Step 1 - Paste from .ecu'!$A14,E$2,5)</f>
        <v>19.45</v>
      </c>
      <c r="F9" s="1" t="str">
        <f>MID('Step 1 - Paste from .ecu'!$A14,F$2,5)</f>
        <v>23.44</v>
      </c>
      <c r="G9" s="1" t="str">
        <f>MID('Step 1 - Paste from .ecu'!$A14,G$2,5)</f>
        <v>25.31</v>
      </c>
      <c r="H9" s="1" t="str">
        <f>MID('Step 1 - Paste from .ecu'!$A14,H$2,5)</f>
        <v>27.42</v>
      </c>
      <c r="I9" s="1" t="str">
        <f>MID('Step 1 - Paste from .ecu'!$A14,I$2,5)</f>
        <v>29.06</v>
      </c>
      <c r="J9" s="1" t="str">
        <f>MID('Step 1 - Paste from .ecu'!$A14,J$2,5)</f>
        <v>31.64</v>
      </c>
      <c r="K9" s="1" t="str">
        <f>MID('Step 1 - Paste from .ecu'!$A14,K$2,5)</f>
        <v>32.81</v>
      </c>
      <c r="L9" s="1" t="str">
        <f>MID('Step 1 - Paste from .ecu'!$A14,L$2,5)</f>
        <v>34.45</v>
      </c>
      <c r="M9" s="1" t="str">
        <f>MID('Step 1 - Paste from .ecu'!$A14,M$2,5)</f>
        <v>36.56</v>
      </c>
      <c r="N9" s="1" t="str">
        <f>MID('Step 1 - Paste from .ecu'!$A14,N$2,5)</f>
        <v>37.27</v>
      </c>
      <c r="O9" s="1" t="str">
        <f>MID('Step 1 - Paste from .ecu'!$A14,O$2,5)</f>
        <v>37.50</v>
      </c>
      <c r="P9" s="1" t="str">
        <f>MID('Step 1 - Paste from .ecu'!$A14,P$2,5)</f>
        <v>37.50</v>
      </c>
      <c r="Q9" s="1" t="str">
        <f>MID('Step 1 - Paste from .ecu'!$A14,Q$2,5)</f>
        <v>37.50</v>
      </c>
    </row>
    <row r="10" spans="1:17" ht="9.75">
      <c r="A10" t="str">
        <f>LEFT('Step 1 - Paste from .ecu'!A15,9)</f>
        <v>SpkAdv 08</v>
      </c>
      <c r="B10" s="1" t="str">
        <f>MID('Step 1 - Paste from .ecu'!$A15,B$2,5)</f>
        <v>11.02</v>
      </c>
      <c r="C10" s="1" t="str">
        <f>MID('Step 1 - Paste from .ecu'!$A15,C$2,5)</f>
        <v>12.42</v>
      </c>
      <c r="D10" s="1" t="str">
        <f>MID('Step 1 - Paste from .ecu'!$A15,D$2,5)</f>
        <v>13.36</v>
      </c>
      <c r="E10" s="1" t="str">
        <f>MID('Step 1 - Paste from .ecu'!$A15,E$2,5)</f>
        <v>19.45</v>
      </c>
      <c r="F10" s="1" t="str">
        <f>MID('Step 1 - Paste from .ecu'!$A15,F$2,5)</f>
        <v>23.44</v>
      </c>
      <c r="G10" s="1" t="str">
        <f>MID('Step 1 - Paste from .ecu'!$A15,G$2,5)</f>
        <v>25.31</v>
      </c>
      <c r="H10" s="1" t="str">
        <f>MID('Step 1 - Paste from .ecu'!$A15,H$2,5)</f>
        <v>27.42</v>
      </c>
      <c r="I10" s="1" t="str">
        <f>MID('Step 1 - Paste from .ecu'!$A15,I$2,5)</f>
        <v>29.06</v>
      </c>
      <c r="J10" s="1" t="str">
        <f>MID('Step 1 - Paste from .ecu'!$A15,J$2,5)</f>
        <v>32.58</v>
      </c>
      <c r="K10" s="1" t="str">
        <f>MID('Step 1 - Paste from .ecu'!$A15,K$2,5)</f>
        <v>34.45</v>
      </c>
      <c r="L10" s="1" t="str">
        <f>MID('Step 1 - Paste from .ecu'!$A15,L$2,5)</f>
        <v>35.86</v>
      </c>
      <c r="M10" s="1" t="str">
        <f>MID('Step 1 - Paste from .ecu'!$A15,M$2,5)</f>
        <v>37.73</v>
      </c>
      <c r="N10" s="1" t="str">
        <f>MID('Step 1 - Paste from .ecu'!$A15,N$2,5)</f>
        <v>39.61</v>
      </c>
      <c r="O10" s="1" t="str">
        <f>MID('Step 1 - Paste from .ecu'!$A15,O$2,5)</f>
        <v>39.84</v>
      </c>
      <c r="P10" s="1" t="str">
        <f>MID('Step 1 - Paste from .ecu'!$A15,P$2,5)</f>
        <v>39.84</v>
      </c>
      <c r="Q10" s="1" t="str">
        <f>MID('Step 1 - Paste from .ecu'!$A15,Q$2,5)</f>
        <v>39.84</v>
      </c>
    </row>
    <row r="11" spans="1:17" ht="9.75">
      <c r="A11" t="str">
        <f>LEFT('Step 1 - Paste from .ecu'!A16,9)</f>
        <v>SpkAdv 07</v>
      </c>
      <c r="B11" s="1" t="str">
        <f>MID('Step 1 - Paste from .ecu'!$A16,B$2,5)</f>
        <v>11.02</v>
      </c>
      <c r="C11" s="1" t="str">
        <f>MID('Step 1 - Paste from .ecu'!$A16,C$2,5)</f>
        <v>11.02</v>
      </c>
      <c r="D11" s="1" t="str">
        <f>MID('Step 1 - Paste from .ecu'!$A16,D$2,5)</f>
        <v>13.36</v>
      </c>
      <c r="E11" s="1" t="str">
        <f>MID('Step 1 - Paste from .ecu'!$A16,E$2,5)</f>
        <v>19.45</v>
      </c>
      <c r="F11" s="1" t="str">
        <f>MID('Step 1 - Paste from .ecu'!$A16,F$2,5)</f>
        <v>23.44</v>
      </c>
      <c r="G11" s="1" t="str">
        <f>MID('Step 1 - Paste from .ecu'!$A16,G$2,5)</f>
        <v>25.31</v>
      </c>
      <c r="H11" s="1" t="str">
        <f>MID('Step 1 - Paste from .ecu'!$A16,H$2,5)</f>
        <v>28.83</v>
      </c>
      <c r="I11" s="1" t="str">
        <f>MID('Step 1 - Paste from .ecu'!$A16,I$2,5)</f>
        <v>29.06</v>
      </c>
      <c r="J11" s="1" t="str">
        <f>MID('Step 1 - Paste from .ecu'!$A16,J$2,5)</f>
        <v>32.81</v>
      </c>
      <c r="K11" s="1" t="str">
        <f>MID('Step 1 - Paste from .ecu'!$A16,K$2,5)</f>
        <v>34.69</v>
      </c>
      <c r="L11" s="1" t="str">
        <f>MID('Step 1 - Paste from .ecu'!$A16,L$2,5)</f>
        <v>36.33</v>
      </c>
      <c r="M11" s="1" t="str">
        <f>MID('Step 1 - Paste from .ecu'!$A16,M$2,5)</f>
        <v>39.14</v>
      </c>
      <c r="N11" s="1" t="str">
        <f>MID('Step 1 - Paste from .ecu'!$A16,N$2,5)</f>
        <v>40.31</v>
      </c>
      <c r="O11" s="1" t="str">
        <f>MID('Step 1 - Paste from .ecu'!$A16,O$2,5)</f>
        <v>41.02</v>
      </c>
      <c r="P11" s="1" t="str">
        <f>MID('Step 1 - Paste from .ecu'!$A16,P$2,5)</f>
        <v>41.02</v>
      </c>
      <c r="Q11" s="1" t="str">
        <f>MID('Step 1 - Paste from .ecu'!$A16,Q$2,5)</f>
        <v>41.02</v>
      </c>
    </row>
    <row r="12" spans="1:17" ht="9.75">
      <c r="A12" t="str">
        <f>LEFT('Step 1 - Paste from .ecu'!A17,9)</f>
        <v>SpkAdv 06</v>
      </c>
      <c r="B12" s="1" t="str">
        <f>MID('Step 1 - Paste from .ecu'!$A17,B$2,5)</f>
        <v>11.02</v>
      </c>
      <c r="C12" s="1" t="str">
        <f>MID('Step 1 - Paste from .ecu'!$A17,C$2,5)</f>
        <v> 9.84</v>
      </c>
      <c r="D12" s="1" t="str">
        <f>MID('Step 1 - Paste from .ecu'!$A17,D$2,5)</f>
        <v>13.36</v>
      </c>
      <c r="E12" s="1" t="str">
        <f>MID('Step 1 - Paste from .ecu'!$A17,E$2,5)</f>
        <v>19.45</v>
      </c>
      <c r="F12" s="1" t="str">
        <f>MID('Step 1 - Paste from .ecu'!$A17,F$2,5)</f>
        <v>23.44</v>
      </c>
      <c r="G12" s="1" t="str">
        <f>MID('Step 1 - Paste from .ecu'!$A17,G$2,5)</f>
        <v>25.31</v>
      </c>
      <c r="H12" s="1" t="str">
        <f>MID('Step 1 - Paste from .ecu'!$A17,H$2,5)</f>
        <v>28.83</v>
      </c>
      <c r="I12" s="1" t="str">
        <f>MID('Step 1 - Paste from .ecu'!$A17,I$2,5)</f>
        <v>31.64</v>
      </c>
      <c r="J12" s="1" t="str">
        <f>MID('Step 1 - Paste from .ecu'!$A17,J$2,5)</f>
        <v>33.28</v>
      </c>
      <c r="K12" s="1" t="str">
        <f>MID('Step 1 - Paste from .ecu'!$A17,K$2,5)</f>
        <v>35.86</v>
      </c>
      <c r="L12" s="1" t="str">
        <f>MID('Step 1 - Paste from .ecu'!$A17,L$2,5)</f>
        <v>38.91</v>
      </c>
      <c r="M12" s="1" t="str">
        <f>MID('Step 1 - Paste from .ecu'!$A17,M$2,5)</f>
        <v>40.78</v>
      </c>
      <c r="N12" s="1" t="str">
        <f>MID('Step 1 - Paste from .ecu'!$A17,N$2,5)</f>
        <v>41.72</v>
      </c>
      <c r="O12" s="1" t="str">
        <f>MID('Step 1 - Paste from .ecu'!$A17,O$2,5)</f>
        <v>42.66</v>
      </c>
      <c r="P12" s="1" t="str">
        <f>MID('Step 1 - Paste from .ecu'!$A17,P$2,5)</f>
        <v>42.66</v>
      </c>
      <c r="Q12" s="1" t="str">
        <f>MID('Step 1 - Paste from .ecu'!$A17,Q$2,5)</f>
        <v>42.66</v>
      </c>
    </row>
    <row r="13" spans="1:17" ht="9.75">
      <c r="A13" t="str">
        <f>LEFT('Step 1 - Paste from .ecu'!A18,9)</f>
        <v>SpkAdv 05</v>
      </c>
      <c r="B13" s="1" t="str">
        <f>MID('Step 1 - Paste from .ecu'!$A18,B$2,5)</f>
        <v>11.02</v>
      </c>
      <c r="C13" s="1" t="str">
        <f>MID('Step 1 - Paste from .ecu'!$A18,C$2,5)</f>
        <v> 9.61</v>
      </c>
      <c r="D13" s="1" t="str">
        <f>MID('Step 1 - Paste from .ecu'!$A18,D$2,5)</f>
        <v>13.36</v>
      </c>
      <c r="E13" s="1" t="str">
        <f>MID('Step 1 - Paste from .ecu'!$A18,E$2,5)</f>
        <v>19.45</v>
      </c>
      <c r="F13" s="1" t="str">
        <f>MID('Step 1 - Paste from .ecu'!$A18,F$2,5)</f>
        <v>23.44</v>
      </c>
      <c r="G13" s="1" t="str">
        <f>MID('Step 1 - Paste from .ecu'!$A18,G$2,5)</f>
        <v>25.31</v>
      </c>
      <c r="H13" s="1" t="str">
        <f>MID('Step 1 - Paste from .ecu'!$A18,H$2,5)</f>
        <v>28.83</v>
      </c>
      <c r="I13" s="1" t="str">
        <f>MID('Step 1 - Paste from .ecu'!$A18,I$2,5)</f>
        <v>31.64</v>
      </c>
      <c r="J13" s="1" t="str">
        <f>MID('Step 1 - Paste from .ecu'!$A18,J$2,5)</f>
        <v>34.22</v>
      </c>
      <c r="K13" s="1" t="str">
        <f>MID('Step 1 - Paste from .ecu'!$A18,K$2,5)</f>
        <v>37.73</v>
      </c>
      <c r="L13" s="1" t="str">
        <f>MID('Step 1 - Paste from .ecu'!$A18,L$2,5)</f>
        <v>40.78</v>
      </c>
      <c r="M13" s="1" t="str">
        <f>MID('Step 1 - Paste from .ecu'!$A18,M$2,5)</f>
        <v>42.42</v>
      </c>
      <c r="N13" s="1" t="str">
        <f>MID('Step 1 - Paste from .ecu'!$A18,N$2,5)</f>
        <v>43.59</v>
      </c>
      <c r="O13" s="1" t="str">
        <f>MID('Step 1 - Paste from .ecu'!$A18,O$2,5)</f>
        <v>44.06</v>
      </c>
      <c r="P13" s="1" t="str">
        <f>MID('Step 1 - Paste from .ecu'!$A18,P$2,5)</f>
        <v>44.06</v>
      </c>
      <c r="Q13" s="1" t="str">
        <f>MID('Step 1 - Paste from .ecu'!$A18,Q$2,5)</f>
        <v>44.06</v>
      </c>
    </row>
    <row r="14" spans="1:17" ht="9.75">
      <c r="A14" t="str">
        <f>LEFT('Step 1 - Paste from .ecu'!A19,9)</f>
        <v>SpkAdv 04</v>
      </c>
      <c r="B14" s="1" t="str">
        <f>MID('Step 1 - Paste from .ecu'!$A19,B$2,5)</f>
        <v>11.02</v>
      </c>
      <c r="C14" s="1" t="str">
        <f>MID('Step 1 - Paste from .ecu'!$A19,C$2,5)</f>
        <v> 9.38</v>
      </c>
      <c r="D14" s="1" t="str">
        <f>MID('Step 1 - Paste from .ecu'!$A19,D$2,5)</f>
        <v>13.36</v>
      </c>
      <c r="E14" s="1" t="str">
        <f>MID('Step 1 - Paste from .ecu'!$A19,E$2,5)</f>
        <v>19.45</v>
      </c>
      <c r="F14" s="1" t="str">
        <f>MID('Step 1 - Paste from .ecu'!$A19,F$2,5)</f>
        <v>23.44</v>
      </c>
      <c r="G14" s="1" t="str">
        <f>MID('Step 1 - Paste from .ecu'!$A19,G$2,5)</f>
        <v>25.31</v>
      </c>
      <c r="H14" s="1" t="str">
        <f>MID('Step 1 - Paste from .ecu'!$A19,H$2,5)</f>
        <v>28.83</v>
      </c>
      <c r="I14" s="1" t="str">
        <f>MID('Step 1 - Paste from .ecu'!$A19,I$2,5)</f>
        <v>31.64</v>
      </c>
      <c r="J14" s="1" t="str">
        <f>MID('Step 1 - Paste from .ecu'!$A19,J$2,5)</f>
        <v>34.22</v>
      </c>
      <c r="K14" s="1" t="str">
        <f>MID('Step 1 - Paste from .ecu'!$A19,K$2,5)</f>
        <v>37.73</v>
      </c>
      <c r="L14" s="1" t="str">
        <f>MID('Step 1 - Paste from .ecu'!$A19,L$2,5)</f>
        <v>40.78</v>
      </c>
      <c r="M14" s="1" t="str">
        <f>MID('Step 1 - Paste from .ecu'!$A19,M$2,5)</f>
        <v>42.42</v>
      </c>
      <c r="N14" s="1" t="str">
        <f>MID('Step 1 - Paste from .ecu'!$A19,N$2,5)</f>
        <v>43.59</v>
      </c>
      <c r="O14" s="1" t="str">
        <f>MID('Step 1 - Paste from .ecu'!$A19,O$2,5)</f>
        <v>44.06</v>
      </c>
      <c r="P14" s="1" t="str">
        <f>MID('Step 1 - Paste from .ecu'!$A19,P$2,5)</f>
        <v>44.06</v>
      </c>
      <c r="Q14" s="1" t="str">
        <f>MID('Step 1 - Paste from .ecu'!$A19,Q$2,5)</f>
        <v>44.06</v>
      </c>
    </row>
    <row r="15" spans="1:17" ht="9.75">
      <c r="A15" t="str">
        <f>LEFT('Step 1 - Paste from .ecu'!A20,9)</f>
        <v>SpkAdv 03</v>
      </c>
      <c r="B15" s="1" t="str">
        <f>MID('Step 1 - Paste from .ecu'!$A20,B$2,5)</f>
        <v>11.02</v>
      </c>
      <c r="C15" s="1" t="str">
        <f>MID('Step 1 - Paste from .ecu'!$A20,C$2,5)</f>
        <v> 9.38</v>
      </c>
      <c r="D15" s="1" t="str">
        <f>MID('Step 1 - Paste from .ecu'!$A20,D$2,5)</f>
        <v>13.13</v>
      </c>
      <c r="E15" s="1" t="str">
        <f>MID('Step 1 - Paste from .ecu'!$A20,E$2,5)</f>
        <v>19.45</v>
      </c>
      <c r="F15" s="1" t="str">
        <f>MID('Step 1 - Paste from .ecu'!$A20,F$2,5)</f>
        <v>24.14</v>
      </c>
      <c r="G15" s="1" t="str">
        <f>MID('Step 1 - Paste from .ecu'!$A20,G$2,5)</f>
        <v>25.31</v>
      </c>
      <c r="H15" s="1" t="str">
        <f>MID('Step 1 - Paste from .ecu'!$A20,H$2,5)</f>
        <v>28.83</v>
      </c>
      <c r="I15" s="1" t="str">
        <f>MID('Step 1 - Paste from .ecu'!$A20,I$2,5)</f>
        <v>31.64</v>
      </c>
      <c r="J15" s="1" t="str">
        <f>MID('Step 1 - Paste from .ecu'!$A20,J$2,5)</f>
        <v>34.22</v>
      </c>
      <c r="K15" s="1" t="str">
        <f>MID('Step 1 - Paste from .ecu'!$A20,K$2,5)</f>
        <v>37.73</v>
      </c>
      <c r="L15" s="1" t="str">
        <f>MID('Step 1 - Paste from .ecu'!$A20,L$2,5)</f>
        <v>40.78</v>
      </c>
      <c r="M15" s="1" t="str">
        <f>MID('Step 1 - Paste from .ecu'!$A20,M$2,5)</f>
        <v>42.42</v>
      </c>
      <c r="N15" s="1" t="str">
        <f>MID('Step 1 - Paste from .ecu'!$A20,N$2,5)</f>
        <v>43.59</v>
      </c>
      <c r="O15" s="1" t="str">
        <f>MID('Step 1 - Paste from .ecu'!$A20,O$2,5)</f>
        <v>44.06</v>
      </c>
      <c r="P15" s="1" t="str">
        <f>MID('Step 1 - Paste from .ecu'!$A20,P$2,5)</f>
        <v>44.06</v>
      </c>
      <c r="Q15" s="1" t="str">
        <f>MID('Step 1 - Paste from .ecu'!$A20,Q$2,5)</f>
        <v>44.06</v>
      </c>
    </row>
    <row r="16" spans="1:17" ht="9.75">
      <c r="A16" t="str">
        <f>LEFT('Step 1 - Paste from .ecu'!A21,9)</f>
        <v>SpkAdv 02</v>
      </c>
      <c r="B16" s="1" t="str">
        <f>MID('Step 1 - Paste from .ecu'!$A21,B$2,5)</f>
        <v>11.02</v>
      </c>
      <c r="C16" s="1" t="str">
        <f>MID('Step 1 - Paste from .ecu'!$A21,C$2,5)</f>
        <v> 9.38</v>
      </c>
      <c r="D16" s="1" t="str">
        <f>MID('Step 1 - Paste from .ecu'!$A21,D$2,5)</f>
        <v>13.13</v>
      </c>
      <c r="E16" s="1" t="str">
        <f>MID('Step 1 - Paste from .ecu'!$A21,E$2,5)</f>
        <v>19.45</v>
      </c>
      <c r="F16" s="1" t="str">
        <f>MID('Step 1 - Paste from .ecu'!$A21,F$2,5)</f>
        <v>24.14</v>
      </c>
      <c r="G16" s="1" t="str">
        <f>MID('Step 1 - Paste from .ecu'!$A21,G$2,5)</f>
        <v>26.95</v>
      </c>
      <c r="H16" s="1" t="str">
        <f>MID('Step 1 - Paste from .ecu'!$A21,H$2,5)</f>
        <v>29.30</v>
      </c>
      <c r="I16" s="1" t="str">
        <f>MID('Step 1 - Paste from .ecu'!$A21,I$2,5)</f>
        <v>31.64</v>
      </c>
      <c r="J16" s="1" t="str">
        <f>MID('Step 1 - Paste from .ecu'!$A21,J$2,5)</f>
        <v>34.22</v>
      </c>
      <c r="K16" s="1" t="str">
        <f>MID('Step 1 - Paste from .ecu'!$A21,K$2,5)</f>
        <v>37.73</v>
      </c>
      <c r="L16" s="1" t="str">
        <f>MID('Step 1 - Paste from .ecu'!$A21,L$2,5)</f>
        <v>40.78</v>
      </c>
      <c r="M16" s="1" t="str">
        <f>MID('Step 1 - Paste from .ecu'!$A21,M$2,5)</f>
        <v>42.42</v>
      </c>
      <c r="N16" s="1" t="str">
        <f>MID('Step 1 - Paste from .ecu'!$A21,N$2,5)</f>
        <v>43.59</v>
      </c>
      <c r="O16" s="1" t="str">
        <f>MID('Step 1 - Paste from .ecu'!$A21,O$2,5)</f>
        <v>44.06</v>
      </c>
      <c r="P16" s="1" t="str">
        <f>MID('Step 1 - Paste from .ecu'!$A21,P$2,5)</f>
        <v>44.06</v>
      </c>
      <c r="Q16" s="1" t="str">
        <f>MID('Step 1 - Paste from .ecu'!$A21,Q$2,5)</f>
        <v>44.06</v>
      </c>
    </row>
    <row r="17" spans="1:17" ht="9.75">
      <c r="A17" t="str">
        <f>LEFT('Step 1 - Paste from .ecu'!A22,9)</f>
        <v>SpkAdv 01</v>
      </c>
      <c r="B17" s="1" t="str">
        <f>MID('Step 1 - Paste from .ecu'!$A22,B$2,5)</f>
        <v>13.13</v>
      </c>
      <c r="C17" s="1" t="str">
        <f>MID('Step 1 - Paste from .ecu'!$A22,C$2,5)</f>
        <v> 9.38</v>
      </c>
      <c r="D17" s="1" t="str">
        <f>MID('Step 1 - Paste from .ecu'!$A22,D$2,5)</f>
        <v>13.13</v>
      </c>
      <c r="E17" s="1" t="str">
        <f>MID('Step 1 - Paste from .ecu'!$A22,E$2,5)</f>
        <v>19.45</v>
      </c>
      <c r="F17" s="1" t="str">
        <f>MID('Step 1 - Paste from .ecu'!$A22,F$2,5)</f>
        <v>25.08</v>
      </c>
      <c r="G17" s="1" t="str">
        <f>MID('Step 1 - Paste from .ecu'!$A22,G$2,5)</f>
        <v>29.30</v>
      </c>
      <c r="H17" s="1" t="str">
        <f>MID('Step 1 - Paste from .ecu'!$A22,H$2,5)</f>
        <v>29.77</v>
      </c>
      <c r="I17" s="1" t="str">
        <f>MID('Step 1 - Paste from .ecu'!$A22,I$2,5)</f>
        <v>31.64</v>
      </c>
      <c r="J17" s="1" t="str">
        <f>MID('Step 1 - Paste from .ecu'!$A22,J$2,5)</f>
        <v>34.22</v>
      </c>
      <c r="K17" s="1" t="str">
        <f>MID('Step 1 - Paste from .ecu'!$A22,K$2,5)</f>
        <v>37.73</v>
      </c>
      <c r="L17" s="1" t="str">
        <f>MID('Step 1 - Paste from .ecu'!$A22,L$2,5)</f>
        <v>40.78</v>
      </c>
      <c r="M17" s="1" t="str">
        <f>MID('Step 1 - Paste from .ecu'!$A22,M$2,5)</f>
        <v>42.42</v>
      </c>
      <c r="N17" s="1" t="str">
        <f>MID('Step 1 - Paste from .ecu'!$A22,N$2,5)</f>
        <v>43.59</v>
      </c>
      <c r="O17" s="1" t="str">
        <f>MID('Step 1 - Paste from .ecu'!$A22,O$2,5)</f>
        <v>44.06</v>
      </c>
      <c r="P17" s="1" t="str">
        <f>MID('Step 1 - Paste from .ecu'!$A22,P$2,5)</f>
        <v>44.06</v>
      </c>
      <c r="Q17" s="1" t="str">
        <f>MID('Step 1 - Paste from .ecu'!$A22,Q$2,5)</f>
        <v>44.06</v>
      </c>
    </row>
    <row r="18" spans="1:17" ht="9.75">
      <c r="A18" t="str">
        <f>LEFT('Step 1 - Paste from .ecu'!A23,9)</f>
        <v>SpkAdv 00</v>
      </c>
      <c r="B18" s="1" t="str">
        <f>MID('Step 1 - Paste from .ecu'!$A23,B$2,5)</f>
        <v>13.13</v>
      </c>
      <c r="C18" s="1" t="str">
        <f>MID('Step 1 - Paste from .ecu'!$A23,C$2,5)</f>
        <v> 8.20</v>
      </c>
      <c r="D18" s="1" t="str">
        <f>MID('Step 1 - Paste from .ecu'!$A23,D$2,5)</f>
        <v> 4.92</v>
      </c>
      <c r="E18" s="1" t="str">
        <f>MID('Step 1 - Paste from .ecu'!$A23,E$2,5)</f>
        <v>14.30</v>
      </c>
      <c r="F18" s="1" t="str">
        <f>MID('Step 1 - Paste from .ecu'!$A23,F$2,5)</f>
        <v>25.08</v>
      </c>
      <c r="G18" s="1" t="str">
        <f>MID('Step 1 - Paste from .ecu'!$A23,G$2,5)</f>
        <v>29.30</v>
      </c>
      <c r="H18" s="1" t="str">
        <f>MID('Step 1 - Paste from .ecu'!$A23,H$2,5)</f>
        <v>29.77</v>
      </c>
      <c r="I18" s="1" t="str">
        <f>MID('Step 1 - Paste from .ecu'!$A23,I$2,5)</f>
        <v>31.64</v>
      </c>
      <c r="J18" s="1" t="str">
        <f>MID('Step 1 - Paste from .ecu'!$A23,J$2,5)</f>
        <v>34.22</v>
      </c>
      <c r="K18" s="1" t="str">
        <f>MID('Step 1 - Paste from .ecu'!$A23,K$2,5)</f>
        <v>37.73</v>
      </c>
      <c r="L18" s="1" t="str">
        <f>MID('Step 1 - Paste from .ecu'!$A23,L$2,5)</f>
        <v>40.78</v>
      </c>
      <c r="M18" s="1" t="str">
        <f>MID('Step 1 - Paste from .ecu'!$A23,M$2,5)</f>
        <v>42.42</v>
      </c>
      <c r="N18" s="1" t="str">
        <f>MID('Step 1 - Paste from .ecu'!$A23,N$2,5)</f>
        <v>43.59</v>
      </c>
      <c r="O18" s="1" t="str">
        <f>MID('Step 1 - Paste from .ecu'!$A23,O$2,5)</f>
        <v>44.06</v>
      </c>
      <c r="P18" s="1" t="str">
        <f>MID('Step 1 - Paste from .ecu'!$A23,P$2,5)</f>
        <v>44.06</v>
      </c>
      <c r="Q18" s="1" t="str">
        <f>MID('Step 1 - Paste from .ecu'!$A23,Q$2,5)</f>
        <v>44.06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Punchline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Collins - Punchline Energy</dc:creator>
  <cp:keywords/>
  <dc:description/>
  <cp:lastModifiedBy>Richard Collins - Punchline Energy</cp:lastModifiedBy>
  <dcterms:created xsi:type="dcterms:W3CDTF">2009-02-09T14:08:48Z</dcterms:created>
  <dcterms:modified xsi:type="dcterms:W3CDTF">2009-02-13T01:22:14Z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